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imon_h_sverrisson_skjalasafn_is/Documents/Margmiðlunarefni/Kjörgagnavefur/Viðaukar_7_apríl/V-6 - Atkvæðadreifing milli frambjóðenda eftir hreppum_PDF/"/>
    </mc:Choice>
  </mc:AlternateContent>
  <xr:revisionPtr revIDLastSave="105" documentId="13_ncr:1_{3D891DE7-4E03-466F-AE20-5C77A7BC3184}" xr6:coauthVersionLast="47" xr6:coauthVersionMax="47" xr10:uidLastSave="{43AB46B8-53D7-4387-80A2-481C6311AE05}"/>
  <bookViews>
    <workbookView xWindow="-120" yWindow="-120" windowWidth="29040" windowHeight="15720" firstSheet="5" activeTab="16" xr2:uid="{00000000-000D-0000-FFFF-FFFF00000000}"/>
  </bookViews>
  <sheets>
    <sheet name="Gull&amp;Kjós" sheetId="14" r:id="rId1"/>
    <sheet name="Árnes" sheetId="4" r:id="rId2"/>
    <sheet name="Rang" sheetId="5" r:id="rId3"/>
    <sheet name="V-Skaft" sheetId="7" r:id="rId4"/>
    <sheet name="A-Skaft" sheetId="8" r:id="rId5"/>
    <sheet name="S-Múl" sheetId="3" r:id="rId6"/>
    <sheet name="N-Múl" sheetId="2" r:id="rId7"/>
    <sheet name="N-Þing" sheetId="9" r:id="rId8"/>
    <sheet name="S-Þing" sheetId="10" r:id="rId9"/>
    <sheet name="Eyjafj" sheetId="17" r:id="rId10"/>
    <sheet name="Skagafj" sheetId="1" r:id="rId11"/>
    <sheet name="Húnav" sheetId="6" r:id="rId12"/>
    <sheet name="Stranda" sheetId="11" r:id="rId13"/>
    <sheet name="Barðastr" sheetId="16" r:id="rId14"/>
    <sheet name="Snæf&amp;Hnapp" sheetId="12" r:id="rId15"/>
    <sheet name="Mýra" sheetId="13" r:id="rId16"/>
    <sheet name="Öll kjördæmi" sheetId="18" r:id="rId17"/>
    <sheet name="Borg" sheetId="15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82" i="18" l="1"/>
  <c r="G2484" i="18" s="1"/>
  <c r="F2482" i="18"/>
  <c r="F2484" i="18" s="1"/>
  <c r="E2481" i="18"/>
  <c r="E2480" i="18"/>
  <c r="E2479" i="18"/>
  <c r="E2478" i="18"/>
  <c r="E2477" i="18"/>
  <c r="E2476" i="18"/>
  <c r="E2475" i="18"/>
  <c r="E2474" i="18"/>
  <c r="E2473" i="18"/>
  <c r="E2472" i="18"/>
  <c r="E2482" i="18" s="1"/>
  <c r="G2468" i="18"/>
  <c r="G2466" i="18"/>
  <c r="F2466" i="18"/>
  <c r="F2468" i="18" s="1"/>
  <c r="E2465" i="18"/>
  <c r="E2464" i="18"/>
  <c r="E2463" i="18"/>
  <c r="E2462" i="18"/>
  <c r="E2461" i="18"/>
  <c r="E2460" i="18"/>
  <c r="E2459" i="18"/>
  <c r="E2458" i="18"/>
  <c r="E2457" i="18"/>
  <c r="E2456" i="18"/>
  <c r="E2466" i="18" s="1"/>
  <c r="G2452" i="18"/>
  <c r="F2452" i="18"/>
  <c r="G2450" i="18"/>
  <c r="F2450" i="18"/>
  <c r="E2449" i="18"/>
  <c r="E2448" i="18"/>
  <c r="E2447" i="18"/>
  <c r="E2446" i="18"/>
  <c r="E2445" i="18"/>
  <c r="E2444" i="18"/>
  <c r="E2443" i="18"/>
  <c r="E2442" i="18"/>
  <c r="E2441" i="18"/>
  <c r="E2440" i="18"/>
  <c r="E2450" i="18" s="1"/>
  <c r="F2436" i="18"/>
  <c r="G2434" i="18"/>
  <c r="G2436" i="18" s="1"/>
  <c r="F2434" i="18"/>
  <c r="E2433" i="18"/>
  <c r="E2432" i="18"/>
  <c r="E2431" i="18"/>
  <c r="E2430" i="18"/>
  <c r="E2429" i="18"/>
  <c r="E2428" i="18"/>
  <c r="E2427" i="18"/>
  <c r="E2426" i="18"/>
  <c r="E2425" i="18"/>
  <c r="E2424" i="18"/>
  <c r="E2434" i="18" s="1"/>
  <c r="G2418" i="18"/>
  <c r="G2420" i="18" s="1"/>
  <c r="F2418" i="18"/>
  <c r="F2420" i="18" s="1"/>
  <c r="E2417" i="18"/>
  <c r="E2416" i="18"/>
  <c r="E2415" i="18"/>
  <c r="E2414" i="18"/>
  <c r="E2413" i="18"/>
  <c r="E2412" i="18"/>
  <c r="E2411" i="18"/>
  <c r="E2410" i="18"/>
  <c r="E2409" i="18"/>
  <c r="E2408" i="18"/>
  <c r="E2418" i="18" s="1"/>
  <c r="H2404" i="18"/>
  <c r="G2404" i="18"/>
  <c r="F2404" i="18"/>
  <c r="I2402" i="18"/>
  <c r="I2404" i="18" s="1"/>
  <c r="H2402" i="18"/>
  <c r="G2402" i="18"/>
  <c r="F2402" i="18"/>
  <c r="E2401" i="18"/>
  <c r="E2400" i="18"/>
  <c r="E2399" i="18"/>
  <c r="E2398" i="18"/>
  <c r="E2397" i="18"/>
  <c r="E2396" i="18"/>
  <c r="E2395" i="18"/>
  <c r="E2394" i="18"/>
  <c r="E2393" i="18"/>
  <c r="E2392" i="18"/>
  <c r="E2402" i="18" s="1"/>
  <c r="F2386" i="18"/>
  <c r="F2388" i="18" s="1"/>
  <c r="E2385" i="18"/>
  <c r="E2384" i="18"/>
  <c r="E2383" i="18"/>
  <c r="E2382" i="18"/>
  <c r="E2381" i="18"/>
  <c r="E2380" i="18"/>
  <c r="E2379" i="18"/>
  <c r="E2378" i="18"/>
  <c r="E2377" i="18"/>
  <c r="E2386" i="18" s="1"/>
  <c r="I2373" i="18"/>
  <c r="H2373" i="18"/>
  <c r="G2373" i="18"/>
  <c r="F2373" i="18"/>
  <c r="J2371" i="18"/>
  <c r="J2373" i="18" s="1"/>
  <c r="I2371" i="18"/>
  <c r="H2371" i="18"/>
  <c r="G2371" i="18"/>
  <c r="F2371" i="18"/>
  <c r="E2370" i="18"/>
  <c r="E2369" i="18"/>
  <c r="E2368" i="18"/>
  <c r="E2367" i="18"/>
  <c r="E2366" i="18"/>
  <c r="E2365" i="18"/>
  <c r="E2371" i="18" s="1"/>
  <c r="G2356" i="18"/>
  <c r="G2358" i="18" s="1"/>
  <c r="F2356" i="18"/>
  <c r="F2358" i="18" s="1"/>
  <c r="E2355" i="18"/>
  <c r="E2354" i="18"/>
  <c r="E2353" i="18"/>
  <c r="E2352" i="18"/>
  <c r="E2351" i="18"/>
  <c r="E2350" i="18"/>
  <c r="E2349" i="18"/>
  <c r="E2356" i="18" s="1"/>
  <c r="G2345" i="18"/>
  <c r="F2345" i="18"/>
  <c r="H2343" i="18"/>
  <c r="H2345" i="18" s="1"/>
  <c r="G2343" i="18"/>
  <c r="F2343" i="18"/>
  <c r="E2342" i="18"/>
  <c r="E2341" i="18"/>
  <c r="E2340" i="18"/>
  <c r="E2339" i="18"/>
  <c r="E2338" i="18"/>
  <c r="E2337" i="18"/>
  <c r="E2336" i="18"/>
  <c r="E2343" i="18" s="1"/>
  <c r="H2330" i="18"/>
  <c r="H2332" i="18" s="1"/>
  <c r="G2330" i="18"/>
  <c r="G2332" i="18" s="1"/>
  <c r="F2330" i="18"/>
  <c r="F2332" i="18" s="1"/>
  <c r="E2329" i="18"/>
  <c r="E2328" i="18"/>
  <c r="E2327" i="18"/>
  <c r="E2326" i="18"/>
  <c r="E2325" i="18"/>
  <c r="E2324" i="18"/>
  <c r="E2323" i="18"/>
  <c r="E2330" i="18" s="1"/>
  <c r="G2319" i="18"/>
  <c r="F2319" i="18"/>
  <c r="G2317" i="18"/>
  <c r="F2317" i="18"/>
  <c r="E2316" i="18"/>
  <c r="E2315" i="18"/>
  <c r="E2314" i="18"/>
  <c r="E2317" i="18" s="1"/>
  <c r="E2313" i="18"/>
  <c r="E2312" i="18"/>
  <c r="E2311" i="18"/>
  <c r="E2310" i="18"/>
  <c r="G2306" i="18"/>
  <c r="F2306" i="18"/>
  <c r="G2304" i="18"/>
  <c r="F2304" i="18"/>
  <c r="E2303" i="18"/>
  <c r="E2302" i="18"/>
  <c r="E2301" i="18"/>
  <c r="E2300" i="18"/>
  <c r="E2299" i="18"/>
  <c r="E2298" i="18"/>
  <c r="E2297" i="18"/>
  <c r="E2304" i="18" s="1"/>
  <c r="F2293" i="18"/>
  <c r="G2291" i="18"/>
  <c r="G2293" i="18" s="1"/>
  <c r="F2291" i="18"/>
  <c r="E2290" i="18"/>
  <c r="E2289" i="18"/>
  <c r="E2288" i="18"/>
  <c r="E2287" i="18"/>
  <c r="E2286" i="18"/>
  <c r="E2285" i="18"/>
  <c r="E2284" i="18"/>
  <c r="E2291" i="18" s="1"/>
  <c r="G2280" i="18"/>
  <c r="F2280" i="18"/>
  <c r="H2278" i="18"/>
  <c r="H2280" i="18" s="1"/>
  <c r="G2278" i="18"/>
  <c r="F2278" i="18"/>
  <c r="E2277" i="18"/>
  <c r="E2276" i="18"/>
  <c r="E2275" i="18"/>
  <c r="E2274" i="18"/>
  <c r="E2273" i="18"/>
  <c r="E2272" i="18"/>
  <c r="E2271" i="18"/>
  <c r="E2278" i="18" s="1"/>
  <c r="G2265" i="18"/>
  <c r="G2267" i="18" s="1"/>
  <c r="F2265" i="18"/>
  <c r="F2267" i="18" s="1"/>
  <c r="E2264" i="18"/>
  <c r="E2265" i="18" s="1"/>
  <c r="E2263" i="18"/>
  <c r="E2262" i="18"/>
  <c r="E2261" i="18"/>
  <c r="E2260" i="18"/>
  <c r="E2259" i="18"/>
  <c r="E2258" i="18"/>
  <c r="G2252" i="18"/>
  <c r="G2254" i="18" s="1"/>
  <c r="F2252" i="18"/>
  <c r="F2254" i="18" s="1"/>
  <c r="E2251" i="18"/>
  <c r="E2250" i="18"/>
  <c r="E2249" i="18"/>
  <c r="E2248" i="18"/>
  <c r="E2247" i="18"/>
  <c r="E2252" i="18" s="1"/>
  <c r="E2246" i="18"/>
  <c r="E2245" i="18"/>
  <c r="F2241" i="18"/>
  <c r="H2239" i="18"/>
  <c r="H2241" i="18" s="1"/>
  <c r="G2239" i="18"/>
  <c r="G2241" i="18" s="1"/>
  <c r="F2239" i="18"/>
  <c r="E2238" i="18"/>
  <c r="E2237" i="18"/>
  <c r="E2236" i="18"/>
  <c r="E2235" i="18"/>
  <c r="E2234" i="18"/>
  <c r="E2233" i="18"/>
  <c r="E2232" i="18"/>
  <c r="E2239" i="18" s="1"/>
  <c r="G2226" i="18"/>
  <c r="G2228" i="18" s="1"/>
  <c r="F2226" i="18"/>
  <c r="F2228" i="18" s="1"/>
  <c r="E2225" i="18"/>
  <c r="E2224" i="18"/>
  <c r="E2223" i="18"/>
  <c r="E2222" i="18"/>
  <c r="E2221" i="18"/>
  <c r="E2220" i="18"/>
  <c r="E2226" i="18" s="1"/>
  <c r="G2211" i="18"/>
  <c r="G2213" i="18" s="1"/>
  <c r="F2211" i="18"/>
  <c r="F2213" i="18" s="1"/>
  <c r="E2210" i="18"/>
  <c r="E2209" i="18"/>
  <c r="E2208" i="18"/>
  <c r="E2207" i="18"/>
  <c r="E2206" i="18"/>
  <c r="E2205" i="18"/>
  <c r="E2204" i="18"/>
  <c r="E2203" i="18"/>
  <c r="E2202" i="18"/>
  <c r="E2201" i="18"/>
  <c r="E2200" i="18"/>
  <c r="E2211" i="18" s="1"/>
  <c r="F2194" i="18"/>
  <c r="F2196" i="18" s="1"/>
  <c r="E2193" i="18"/>
  <c r="E2192" i="18"/>
  <c r="E2191" i="18"/>
  <c r="E2190" i="18"/>
  <c r="E2189" i="18"/>
  <c r="E2188" i="18"/>
  <c r="E2187" i="18"/>
  <c r="E2186" i="18"/>
  <c r="E2185" i="18"/>
  <c r="E2184" i="18"/>
  <c r="E2183" i="18"/>
  <c r="E2194" i="18" s="1"/>
  <c r="H2179" i="18"/>
  <c r="G2179" i="18"/>
  <c r="H2177" i="18"/>
  <c r="G2177" i="18"/>
  <c r="F2177" i="18"/>
  <c r="F2179" i="18" s="1"/>
  <c r="E2176" i="18"/>
  <c r="E2175" i="18"/>
  <c r="E2174" i="18"/>
  <c r="E2173" i="18"/>
  <c r="E2172" i="18"/>
  <c r="E2171" i="18"/>
  <c r="E2170" i="18"/>
  <c r="E2169" i="18"/>
  <c r="E2168" i="18"/>
  <c r="E2167" i="18"/>
  <c r="E2166" i="18"/>
  <c r="E2177" i="18" s="1"/>
  <c r="G2160" i="18"/>
  <c r="G2162" i="18" s="1"/>
  <c r="F2160" i="18"/>
  <c r="F2162" i="18" s="1"/>
  <c r="E2159" i="18"/>
  <c r="E2158" i="18"/>
  <c r="E2157" i="18"/>
  <c r="E2156" i="18"/>
  <c r="E2155" i="18"/>
  <c r="E2154" i="18"/>
  <c r="E2153" i="18"/>
  <c r="E2152" i="18"/>
  <c r="E2151" i="18"/>
  <c r="E2150" i="18"/>
  <c r="E2149" i="18"/>
  <c r="E2160" i="18" s="1"/>
  <c r="H2143" i="18"/>
  <c r="H2145" i="18" s="1"/>
  <c r="G2143" i="18"/>
  <c r="G2145" i="18" s="1"/>
  <c r="F2143" i="18"/>
  <c r="F2145" i="18" s="1"/>
  <c r="E2142" i="18"/>
  <c r="E2141" i="18"/>
  <c r="E2140" i="18"/>
  <c r="E2139" i="18"/>
  <c r="E2138" i="18"/>
  <c r="E2137" i="18"/>
  <c r="E2136" i="18"/>
  <c r="E2135" i="18"/>
  <c r="E2134" i="18"/>
  <c r="E2143" i="18" s="1"/>
  <c r="E2133" i="18"/>
  <c r="G2127" i="18"/>
  <c r="G2129" i="18" s="1"/>
  <c r="F2127" i="18"/>
  <c r="F2129" i="18" s="1"/>
  <c r="E2126" i="18"/>
  <c r="E2125" i="18"/>
  <c r="E2124" i="18"/>
  <c r="E2123" i="18"/>
  <c r="E2122" i="18"/>
  <c r="E2121" i="18"/>
  <c r="E2120" i="18"/>
  <c r="E2119" i="18"/>
  <c r="E2118" i="18"/>
  <c r="E2117" i="18"/>
  <c r="E2127" i="18" s="1"/>
  <c r="F2111" i="18"/>
  <c r="F2113" i="18" s="1"/>
  <c r="E2110" i="18"/>
  <c r="E2109" i="18"/>
  <c r="E2108" i="18"/>
  <c r="E2107" i="18"/>
  <c r="E2106" i="18"/>
  <c r="E2105" i="18"/>
  <c r="E2104" i="18"/>
  <c r="E2103" i="18"/>
  <c r="E2102" i="18"/>
  <c r="E2101" i="18"/>
  <c r="E2111" i="18" s="1"/>
  <c r="H2097" i="18"/>
  <c r="G2097" i="18"/>
  <c r="F2097" i="18"/>
  <c r="H2095" i="18"/>
  <c r="G2095" i="18"/>
  <c r="F2095" i="18"/>
  <c r="E2094" i="18"/>
  <c r="E2093" i="18"/>
  <c r="E2092" i="18"/>
  <c r="E2091" i="18"/>
  <c r="E2090" i="18"/>
  <c r="E2089" i="18"/>
  <c r="E2088" i="18"/>
  <c r="E2087" i="18"/>
  <c r="E2086" i="18"/>
  <c r="E2085" i="18"/>
  <c r="E2095" i="18" s="1"/>
  <c r="G2081" i="18"/>
  <c r="F2081" i="18"/>
  <c r="G2079" i="18"/>
  <c r="F2079" i="18"/>
  <c r="E2078" i="18"/>
  <c r="E2077" i="18"/>
  <c r="E2076" i="18"/>
  <c r="E2075" i="18"/>
  <c r="E2074" i="18"/>
  <c r="E2073" i="18"/>
  <c r="E2072" i="18"/>
  <c r="E2071" i="18"/>
  <c r="E2079" i="18" s="1"/>
  <c r="F2062" i="18"/>
  <c r="F2064" i="18" s="1"/>
  <c r="E2061" i="18"/>
  <c r="E2060" i="18"/>
  <c r="E2059" i="18"/>
  <c r="E2058" i="18"/>
  <c r="E2057" i="18"/>
  <c r="E2056" i="18"/>
  <c r="E2055" i="18"/>
  <c r="E2054" i="18"/>
  <c r="E2053" i="18"/>
  <c r="E2052" i="18"/>
  <c r="E2062" i="18" s="1"/>
  <c r="G2048" i="18"/>
  <c r="F2048" i="18"/>
  <c r="G2046" i="18"/>
  <c r="F2046" i="18"/>
  <c r="E2045" i="18"/>
  <c r="E2044" i="18"/>
  <c r="E2043" i="18"/>
  <c r="E2042" i="18"/>
  <c r="E2041" i="18"/>
  <c r="E2040" i="18"/>
  <c r="E2039" i="18"/>
  <c r="E2038" i="18"/>
  <c r="E2037" i="18"/>
  <c r="E2036" i="18"/>
  <c r="E2046" i="18" s="1"/>
  <c r="F2030" i="18"/>
  <c r="F2032" i="18" s="1"/>
  <c r="E2030" i="18"/>
  <c r="E2029" i="18"/>
  <c r="E2028" i="18"/>
  <c r="E2027" i="18"/>
  <c r="E2026" i="18"/>
  <c r="E2025" i="18"/>
  <c r="E2024" i="18"/>
  <c r="E2023" i="18"/>
  <c r="E2022" i="18"/>
  <c r="E2021" i="18"/>
  <c r="E2020" i="18"/>
  <c r="F2016" i="18"/>
  <c r="F2014" i="18"/>
  <c r="E2013" i="18"/>
  <c r="E2012" i="18"/>
  <c r="E2011" i="18"/>
  <c r="E2010" i="18"/>
  <c r="E2014" i="18" s="1"/>
  <c r="E2009" i="18"/>
  <c r="E2008" i="18"/>
  <c r="E2007" i="18"/>
  <c r="E2006" i="18"/>
  <c r="E2005" i="18"/>
  <c r="E2004" i="18"/>
  <c r="F2000" i="18"/>
  <c r="F1998" i="18"/>
  <c r="E1997" i="18"/>
  <c r="E1996" i="18"/>
  <c r="E1995" i="18"/>
  <c r="E1994" i="18"/>
  <c r="E1993" i="18"/>
  <c r="E1992" i="18"/>
  <c r="E1991" i="18"/>
  <c r="E1998" i="18" s="1"/>
  <c r="E1990" i="18"/>
  <c r="E1989" i="18"/>
  <c r="E1988" i="18"/>
  <c r="G1984" i="18"/>
  <c r="G1982" i="18"/>
  <c r="F1982" i="18"/>
  <c r="F1984" i="18" s="1"/>
  <c r="E1981" i="18"/>
  <c r="E1980" i="18"/>
  <c r="E1979" i="18"/>
  <c r="E1978" i="18"/>
  <c r="E1977" i="18"/>
  <c r="E1976" i="18"/>
  <c r="E1975" i="18"/>
  <c r="E1974" i="18"/>
  <c r="E1982" i="18" s="1"/>
  <c r="E1973" i="18"/>
  <c r="E1972" i="18"/>
  <c r="F1966" i="18"/>
  <c r="F1968" i="18" s="1"/>
  <c r="E1965" i="18"/>
  <c r="E1964" i="18"/>
  <c r="E1963" i="18"/>
  <c r="E1962" i="18"/>
  <c r="E1961" i="18"/>
  <c r="E1960" i="18"/>
  <c r="E1959" i="18"/>
  <c r="E1958" i="18"/>
  <c r="E1957" i="18"/>
  <c r="E1956" i="18"/>
  <c r="E1966" i="18" s="1"/>
  <c r="F1952" i="18"/>
  <c r="F1950" i="18"/>
  <c r="E1949" i="18"/>
  <c r="E1948" i="18"/>
  <c r="E1947" i="18"/>
  <c r="E1946" i="18"/>
  <c r="E1945" i="18"/>
  <c r="E1944" i="18"/>
  <c r="E1943" i="18"/>
  <c r="E1942" i="18"/>
  <c r="E1941" i="18"/>
  <c r="E1940" i="18"/>
  <c r="E1950" i="18" s="1"/>
  <c r="G1931" i="18"/>
  <c r="G1933" i="18" s="1"/>
  <c r="F1931" i="18"/>
  <c r="F1933" i="18" s="1"/>
  <c r="E1930" i="18"/>
  <c r="E1929" i="18"/>
  <c r="E1928" i="18"/>
  <c r="E1927" i="18"/>
  <c r="E1926" i="18"/>
  <c r="E1925" i="18"/>
  <c r="E1924" i="18"/>
  <c r="E1931" i="18" s="1"/>
  <c r="F1918" i="18"/>
  <c r="F1920" i="18" s="1"/>
  <c r="E1917" i="18"/>
  <c r="E1918" i="18" s="1"/>
  <c r="E1916" i="18"/>
  <c r="E1915" i="18"/>
  <c r="E1914" i="18"/>
  <c r="E1913" i="18"/>
  <c r="E1912" i="18"/>
  <c r="E1911" i="18"/>
  <c r="G1905" i="18"/>
  <c r="G1907" i="18" s="1"/>
  <c r="F1905" i="18"/>
  <c r="F1907" i="18" s="1"/>
  <c r="E1904" i="18"/>
  <c r="E1903" i="18"/>
  <c r="E1902" i="18"/>
  <c r="E1901" i="18"/>
  <c r="E1900" i="18"/>
  <c r="E1905" i="18" s="1"/>
  <c r="E1899" i="18"/>
  <c r="E1898" i="18"/>
  <c r="F1892" i="18"/>
  <c r="F1894" i="18" s="1"/>
  <c r="E1891" i="18"/>
  <c r="E1890" i="18"/>
  <c r="E1889" i="18"/>
  <c r="E1888" i="18"/>
  <c r="E1887" i="18"/>
  <c r="E1886" i="18"/>
  <c r="E1892" i="18" s="1"/>
  <c r="G1880" i="18"/>
  <c r="G1882" i="18" s="1"/>
  <c r="F1880" i="18"/>
  <c r="F1882" i="18" s="1"/>
  <c r="E1880" i="18"/>
  <c r="E1879" i="18"/>
  <c r="E1878" i="18"/>
  <c r="E1877" i="18"/>
  <c r="E1876" i="18"/>
  <c r="E1875" i="18"/>
  <c r="E1874" i="18"/>
  <c r="F1870" i="18"/>
  <c r="F1868" i="18"/>
  <c r="E1867" i="18"/>
  <c r="E1866" i="18"/>
  <c r="E1865" i="18"/>
  <c r="E1864" i="18"/>
  <c r="E1863" i="18"/>
  <c r="E1862" i="18"/>
  <c r="E1868" i="18" s="1"/>
  <c r="G1858" i="18"/>
  <c r="G1856" i="18"/>
  <c r="F1856" i="18"/>
  <c r="F1858" i="18" s="1"/>
  <c r="E1855" i="18"/>
  <c r="E1854" i="18"/>
  <c r="E1853" i="18"/>
  <c r="E1852" i="18"/>
  <c r="E1851" i="18"/>
  <c r="E1850" i="18"/>
  <c r="E1856" i="18" s="1"/>
  <c r="G1844" i="18"/>
  <c r="G1846" i="18" s="1"/>
  <c r="F1844" i="18"/>
  <c r="F1846" i="18" s="1"/>
  <c r="E1843" i="18"/>
  <c r="E1844" i="18" s="1"/>
  <c r="E1842" i="18"/>
  <c r="E1841" i="18"/>
  <c r="E1840" i="18"/>
  <c r="E1839" i="18"/>
  <c r="E1838" i="18"/>
  <c r="G1832" i="18"/>
  <c r="G1834" i="18" s="1"/>
  <c r="F1832" i="18"/>
  <c r="F1834" i="18" s="1"/>
  <c r="E1831" i="18"/>
  <c r="E1830" i="18"/>
  <c r="E1829" i="18"/>
  <c r="E1828" i="18"/>
  <c r="E1827" i="18"/>
  <c r="E1826" i="18"/>
  <c r="E1832" i="18" s="1"/>
  <c r="J1817" i="18"/>
  <c r="J1819" i="18" s="1"/>
  <c r="I1817" i="18"/>
  <c r="I1819" i="18" s="1"/>
  <c r="H1817" i="18"/>
  <c r="H1819" i="18" s="1"/>
  <c r="G1817" i="18"/>
  <c r="G1819" i="18" s="1"/>
  <c r="F1817" i="18"/>
  <c r="F1819" i="18" s="1"/>
  <c r="E1816" i="18"/>
  <c r="E1815" i="18"/>
  <c r="E1814" i="18"/>
  <c r="E1813" i="18"/>
  <c r="E1812" i="18"/>
  <c r="E1817" i="18" s="1"/>
  <c r="E1811" i="18"/>
  <c r="E1810" i="18"/>
  <c r="E1809" i="18"/>
  <c r="E1808" i="18"/>
  <c r="E1807" i="18"/>
  <c r="E1806" i="18"/>
  <c r="E1805" i="18"/>
  <c r="E1804" i="18"/>
  <c r="I1798" i="18"/>
  <c r="I1800" i="18" s="1"/>
  <c r="H1798" i="18"/>
  <c r="H1800" i="18" s="1"/>
  <c r="G1798" i="18"/>
  <c r="G1800" i="18" s="1"/>
  <c r="F1798" i="18"/>
  <c r="F1800" i="18" s="1"/>
  <c r="E1797" i="18"/>
  <c r="E1796" i="18"/>
  <c r="E1795" i="18"/>
  <c r="E1794" i="18"/>
  <c r="E1793" i="18"/>
  <c r="E1792" i="18"/>
  <c r="E1791" i="18"/>
  <c r="E1790" i="18"/>
  <c r="E1789" i="18"/>
  <c r="E1788" i="18"/>
  <c r="E1787" i="18"/>
  <c r="E1786" i="18"/>
  <c r="E1785" i="18"/>
  <c r="E1798" i="18" s="1"/>
  <c r="J1781" i="18"/>
  <c r="I1781" i="18"/>
  <c r="J1779" i="18"/>
  <c r="I1779" i="18"/>
  <c r="H1779" i="18"/>
  <c r="H1781" i="18" s="1"/>
  <c r="G1779" i="18"/>
  <c r="G1781" i="18" s="1"/>
  <c r="F1779" i="18"/>
  <c r="F1781" i="18" s="1"/>
  <c r="E1778" i="18"/>
  <c r="E1777" i="18"/>
  <c r="E1776" i="18"/>
  <c r="E1775" i="18"/>
  <c r="E1774" i="18"/>
  <c r="E1773" i="18"/>
  <c r="E1772" i="18"/>
  <c r="E1779" i="18" s="1"/>
  <c r="E1771" i="18"/>
  <c r="E1770" i="18"/>
  <c r="E1769" i="18"/>
  <c r="E1768" i="18"/>
  <c r="E1767" i="18"/>
  <c r="E1766" i="18"/>
  <c r="F1762" i="18"/>
  <c r="G1760" i="18"/>
  <c r="G1762" i="18" s="1"/>
  <c r="F1760" i="18"/>
  <c r="E1759" i="18"/>
  <c r="E1758" i="18"/>
  <c r="E1757" i="18"/>
  <c r="E1756" i="18"/>
  <c r="E1755" i="18"/>
  <c r="E1754" i="18"/>
  <c r="E1753" i="18"/>
  <c r="E1752" i="18"/>
  <c r="E1751" i="18"/>
  <c r="E1750" i="18"/>
  <c r="E1749" i="18"/>
  <c r="E1748" i="18"/>
  <c r="E1747" i="18"/>
  <c r="E1760" i="18" s="1"/>
  <c r="H1741" i="18"/>
  <c r="H1743" i="18" s="1"/>
  <c r="G1741" i="18"/>
  <c r="G1743" i="18" s="1"/>
  <c r="F1741" i="18"/>
  <c r="F1743" i="18" s="1"/>
  <c r="E1740" i="18"/>
  <c r="E1741" i="18" s="1"/>
  <c r="E1739" i="18"/>
  <c r="E1738" i="18"/>
  <c r="E1737" i="18"/>
  <c r="E1736" i="18"/>
  <c r="E1735" i="18"/>
  <c r="E1734" i="18"/>
  <c r="E1733" i="18"/>
  <c r="E1732" i="18"/>
  <c r="E1731" i="18"/>
  <c r="E1730" i="18"/>
  <c r="E1729" i="18"/>
  <c r="E1728" i="18"/>
  <c r="I1724" i="18"/>
  <c r="H1724" i="18"/>
  <c r="G1724" i="18"/>
  <c r="F1724" i="18"/>
  <c r="I1722" i="18"/>
  <c r="H1722" i="18"/>
  <c r="G1722" i="18"/>
  <c r="F1722" i="18"/>
  <c r="E1721" i="18"/>
  <c r="E1720" i="18"/>
  <c r="E1719" i="18"/>
  <c r="E1718" i="18"/>
  <c r="E1717" i="18"/>
  <c r="E1716" i="18"/>
  <c r="E1715" i="18"/>
  <c r="E1714" i="18"/>
  <c r="E1713" i="18"/>
  <c r="E1712" i="18"/>
  <c r="E1711" i="18"/>
  <c r="E1710" i="18"/>
  <c r="E1709" i="18"/>
  <c r="E1722" i="18" s="1"/>
  <c r="J1703" i="18"/>
  <c r="J1705" i="18" s="1"/>
  <c r="I1703" i="18"/>
  <c r="I1705" i="18" s="1"/>
  <c r="H1703" i="18"/>
  <c r="H1705" i="18" s="1"/>
  <c r="G1703" i="18"/>
  <c r="G1705" i="18" s="1"/>
  <c r="F1703" i="18"/>
  <c r="F1705" i="18" s="1"/>
  <c r="E1702" i="18"/>
  <c r="E1701" i="18"/>
  <c r="E1700" i="18"/>
  <c r="E1703" i="18" s="1"/>
  <c r="E1699" i="18"/>
  <c r="E1698" i="18"/>
  <c r="E1697" i="18"/>
  <c r="E1696" i="18"/>
  <c r="E1695" i="18"/>
  <c r="E1694" i="18"/>
  <c r="E1693" i="18"/>
  <c r="E1692" i="18"/>
  <c r="E1691" i="18"/>
  <c r="E1690" i="18"/>
  <c r="K1686" i="18"/>
  <c r="J1686" i="18"/>
  <c r="I1686" i="18"/>
  <c r="H1686" i="18"/>
  <c r="G1686" i="18"/>
  <c r="F1686" i="18"/>
  <c r="K1684" i="18"/>
  <c r="J1684" i="18"/>
  <c r="I1684" i="18"/>
  <c r="H1684" i="18"/>
  <c r="G1684" i="18"/>
  <c r="F1684" i="18"/>
  <c r="E1683" i="18"/>
  <c r="E1682" i="18"/>
  <c r="E1681" i="18"/>
  <c r="E1680" i="18"/>
  <c r="E1679" i="18"/>
  <c r="E1678" i="18"/>
  <c r="E1677" i="18"/>
  <c r="E1676" i="18"/>
  <c r="E1675" i="18"/>
  <c r="E1684" i="18" s="1"/>
  <c r="E1674" i="18"/>
  <c r="E1673" i="18"/>
  <c r="E1672" i="18"/>
  <c r="H1663" i="18"/>
  <c r="H1665" i="18" s="1"/>
  <c r="G1663" i="18"/>
  <c r="G1665" i="18" s="1"/>
  <c r="F1663" i="18"/>
  <c r="F1665" i="18" s="1"/>
  <c r="E1662" i="18"/>
  <c r="E1661" i="18"/>
  <c r="E1660" i="18"/>
  <c r="E1659" i="18"/>
  <c r="E1658" i="18"/>
  <c r="E1657" i="18"/>
  <c r="E1656" i="18"/>
  <c r="E1655" i="18"/>
  <c r="E1654" i="18"/>
  <c r="E1663" i="18" s="1"/>
  <c r="E1653" i="18"/>
  <c r="E1652" i="18"/>
  <c r="E1651" i="18"/>
  <c r="E1650" i="18"/>
  <c r="H1646" i="18"/>
  <c r="G1646" i="18"/>
  <c r="H1644" i="18"/>
  <c r="G1644" i="18"/>
  <c r="F1644" i="18"/>
  <c r="F1646" i="18" s="1"/>
  <c r="E1643" i="18"/>
  <c r="E1642" i="18"/>
  <c r="E1641" i="18"/>
  <c r="E1640" i="18"/>
  <c r="E1639" i="18"/>
  <c r="E1638" i="18"/>
  <c r="E1637" i="18"/>
  <c r="E1636" i="18"/>
  <c r="E1635" i="18"/>
  <c r="E1634" i="18"/>
  <c r="E1633" i="18"/>
  <c r="E1644" i="18" s="1"/>
  <c r="E1632" i="18"/>
  <c r="E1631" i="18"/>
  <c r="G1627" i="18"/>
  <c r="F1627" i="18"/>
  <c r="J1625" i="18"/>
  <c r="J1627" i="18" s="1"/>
  <c r="I1625" i="18"/>
  <c r="I1627" i="18" s="1"/>
  <c r="H1625" i="18"/>
  <c r="H1627" i="18" s="1"/>
  <c r="G1625" i="18"/>
  <c r="F1625" i="18"/>
  <c r="E1624" i="18"/>
  <c r="E1623" i="18"/>
  <c r="E1622" i="18"/>
  <c r="E1621" i="18"/>
  <c r="E1620" i="18"/>
  <c r="E1619" i="18"/>
  <c r="E1618" i="18"/>
  <c r="E1617" i="18"/>
  <c r="E1616" i="18"/>
  <c r="E1615" i="18"/>
  <c r="E1614" i="18"/>
  <c r="E1613" i="18"/>
  <c r="E1612" i="18"/>
  <c r="E1625" i="18" s="1"/>
  <c r="H1606" i="18"/>
  <c r="H1608" i="18" s="1"/>
  <c r="G1606" i="18"/>
  <c r="G1608" i="18" s="1"/>
  <c r="F1606" i="18"/>
  <c r="F1608" i="18" s="1"/>
  <c r="E1605" i="18"/>
  <c r="E1604" i="18"/>
  <c r="E1603" i="18"/>
  <c r="E1602" i="18"/>
  <c r="E1601" i="18"/>
  <c r="E1600" i="18"/>
  <c r="E1599" i="18"/>
  <c r="E1598" i="18"/>
  <c r="E1597" i="18"/>
  <c r="E1596" i="18"/>
  <c r="E1595" i="18"/>
  <c r="E1594" i="18"/>
  <c r="E1606" i="18" s="1"/>
  <c r="H1590" i="18"/>
  <c r="G1590" i="18"/>
  <c r="I1588" i="18"/>
  <c r="I1590" i="18" s="1"/>
  <c r="H1588" i="18"/>
  <c r="G1588" i="18"/>
  <c r="F1588" i="18"/>
  <c r="F1590" i="18" s="1"/>
  <c r="E1587" i="18"/>
  <c r="E1586" i="18"/>
  <c r="E1585" i="18"/>
  <c r="E1584" i="18"/>
  <c r="E1583" i="18"/>
  <c r="E1582" i="18"/>
  <c r="E1581" i="18"/>
  <c r="E1580" i="18"/>
  <c r="E1579" i="18"/>
  <c r="E1578" i="18"/>
  <c r="E1588" i="18" s="1"/>
  <c r="E1577" i="18"/>
  <c r="E1576" i="18"/>
  <c r="H1570" i="18"/>
  <c r="H1572" i="18" s="1"/>
  <c r="G1570" i="18"/>
  <c r="G1572" i="18" s="1"/>
  <c r="F1570" i="18"/>
  <c r="F1572" i="18" s="1"/>
  <c r="E1569" i="18"/>
  <c r="E1568" i="18"/>
  <c r="E1567" i="18"/>
  <c r="E1566" i="18"/>
  <c r="E1565" i="18"/>
  <c r="E1564" i="18"/>
  <c r="E1563" i="18"/>
  <c r="E1570" i="18" s="1"/>
  <c r="E1562" i="18"/>
  <c r="E1561" i="18"/>
  <c r="E1560" i="18"/>
  <c r="E1559" i="18"/>
  <c r="E1558" i="18"/>
  <c r="F1552" i="18"/>
  <c r="F1554" i="18" s="1"/>
  <c r="E1551" i="18"/>
  <c r="E1550" i="18"/>
  <c r="E1552" i="18" s="1"/>
  <c r="E1549" i="18"/>
  <c r="E1548" i="18"/>
  <c r="E1547" i="18"/>
  <c r="E1546" i="18"/>
  <c r="E1545" i="18"/>
  <c r="E1544" i="18"/>
  <c r="E1543" i="18"/>
  <c r="E1542" i="18"/>
  <c r="E1541" i="18"/>
  <c r="E1540" i="18"/>
  <c r="G1536" i="18"/>
  <c r="F1536" i="18"/>
  <c r="I1534" i="18"/>
  <c r="I1536" i="18" s="1"/>
  <c r="H1534" i="18"/>
  <c r="H1536" i="18" s="1"/>
  <c r="G1534" i="18"/>
  <c r="F1534" i="18"/>
  <c r="E1533" i="18"/>
  <c r="E1532" i="18"/>
  <c r="E1531" i="18"/>
  <c r="E1530" i="18"/>
  <c r="E1529" i="18"/>
  <c r="E1528" i="18"/>
  <c r="E1527" i="18"/>
  <c r="E1526" i="18"/>
  <c r="E1525" i="18"/>
  <c r="E1524" i="18"/>
  <c r="E1523" i="18"/>
  <c r="E1522" i="18"/>
  <c r="E1534" i="18" s="1"/>
  <c r="K1518" i="18"/>
  <c r="K1516" i="18"/>
  <c r="J1516" i="18"/>
  <c r="J1518" i="18" s="1"/>
  <c r="I1516" i="18"/>
  <c r="I1518" i="18" s="1"/>
  <c r="H1516" i="18"/>
  <c r="H1518" i="18" s="1"/>
  <c r="G1516" i="18"/>
  <c r="G1518" i="18" s="1"/>
  <c r="F1516" i="18"/>
  <c r="F1518" i="18" s="1"/>
  <c r="E1515" i="18"/>
  <c r="E1514" i="18"/>
  <c r="E1513" i="18"/>
  <c r="E1512" i="18"/>
  <c r="E1511" i="18"/>
  <c r="E1510" i="18"/>
  <c r="E1509" i="18"/>
  <c r="E1508" i="18"/>
  <c r="E1507" i="18"/>
  <c r="E1506" i="18"/>
  <c r="E1516" i="18" s="1"/>
  <c r="E1505" i="18"/>
  <c r="E1504" i="18"/>
  <c r="E1503" i="18"/>
  <c r="M1499" i="18"/>
  <c r="L1499" i="18"/>
  <c r="K1499" i="18"/>
  <c r="J1499" i="18"/>
  <c r="I1499" i="18"/>
  <c r="H1499" i="18"/>
  <c r="G1499" i="18"/>
  <c r="M1497" i="18"/>
  <c r="L1497" i="18"/>
  <c r="K1497" i="18"/>
  <c r="J1497" i="18"/>
  <c r="I1497" i="18"/>
  <c r="H1497" i="18"/>
  <c r="G1497" i="18"/>
  <c r="F1497" i="18"/>
  <c r="F1499" i="18" s="1"/>
  <c r="E1496" i="18"/>
  <c r="E1495" i="18"/>
  <c r="E1494" i="18"/>
  <c r="E1493" i="18"/>
  <c r="E1492" i="18"/>
  <c r="E1491" i="18"/>
  <c r="E1490" i="18"/>
  <c r="E1489" i="18"/>
  <c r="E1488" i="18"/>
  <c r="E1487" i="18"/>
  <c r="E1486" i="18"/>
  <c r="E1485" i="18"/>
  <c r="E1497" i="18" s="1"/>
  <c r="E1484" i="18"/>
  <c r="E1483" i="18"/>
  <c r="H1474" i="18"/>
  <c r="H1476" i="18" s="1"/>
  <c r="G1474" i="18"/>
  <c r="G1476" i="18" s="1"/>
  <c r="F1474" i="18"/>
  <c r="F1476" i="18" s="1"/>
  <c r="E1473" i="18"/>
  <c r="E1472" i="18"/>
  <c r="E1471" i="18"/>
  <c r="E1470" i="18"/>
  <c r="E1469" i="18"/>
  <c r="E1468" i="18"/>
  <c r="E1467" i="18"/>
  <c r="E1466" i="18"/>
  <c r="E1465" i="18"/>
  <c r="E1474" i="18" s="1"/>
  <c r="E1464" i="18"/>
  <c r="E1463" i="18"/>
  <c r="G1459" i="18"/>
  <c r="F1459" i="18"/>
  <c r="H1457" i="18"/>
  <c r="H1459" i="18" s="1"/>
  <c r="G1457" i="18"/>
  <c r="F1457" i="18"/>
  <c r="E1456" i="18"/>
  <c r="E1455" i="18"/>
  <c r="E1454" i="18"/>
  <c r="E1453" i="18"/>
  <c r="E1452" i="18"/>
  <c r="E1451" i="18"/>
  <c r="E1450" i="18"/>
  <c r="E1449" i="18"/>
  <c r="E1448" i="18"/>
  <c r="E1447" i="18"/>
  <c r="E1446" i="18"/>
  <c r="E1457" i="18" s="1"/>
  <c r="K1440" i="18"/>
  <c r="K1442" i="18" s="1"/>
  <c r="J1440" i="18"/>
  <c r="J1442" i="18" s="1"/>
  <c r="I1440" i="18"/>
  <c r="I1442" i="18" s="1"/>
  <c r="H1440" i="18"/>
  <c r="H1442" i="18" s="1"/>
  <c r="G1440" i="18"/>
  <c r="G1442" i="18" s="1"/>
  <c r="F1440" i="18"/>
  <c r="F1442" i="18" s="1"/>
  <c r="E1439" i="18"/>
  <c r="E1438" i="18"/>
  <c r="E1437" i="18"/>
  <c r="E1436" i="18"/>
  <c r="E1435" i="18"/>
  <c r="E1434" i="18"/>
  <c r="E1433" i="18"/>
  <c r="E1432" i="18"/>
  <c r="E1431" i="18"/>
  <c r="E1430" i="18"/>
  <c r="E1429" i="18"/>
  <c r="E1440" i="18" s="1"/>
  <c r="G1423" i="18"/>
  <c r="G1425" i="18" s="1"/>
  <c r="F1423" i="18"/>
  <c r="F1425" i="18" s="1"/>
  <c r="E1422" i="18"/>
  <c r="E1421" i="18"/>
  <c r="E1420" i="18"/>
  <c r="E1419" i="18"/>
  <c r="E1418" i="18"/>
  <c r="E1417" i="18"/>
  <c r="E1416" i="18"/>
  <c r="E1415" i="18"/>
  <c r="E1414" i="18"/>
  <c r="E1413" i="18"/>
  <c r="E1412" i="18"/>
  <c r="E1423" i="18" s="1"/>
  <c r="K1408" i="18"/>
  <c r="J1408" i="18"/>
  <c r="I1408" i="18"/>
  <c r="H1408" i="18"/>
  <c r="K1406" i="18"/>
  <c r="J1406" i="18"/>
  <c r="I1406" i="18"/>
  <c r="H1406" i="18"/>
  <c r="G1406" i="18"/>
  <c r="G1408" i="18" s="1"/>
  <c r="F1406" i="18"/>
  <c r="F1408" i="18" s="1"/>
  <c r="E1405" i="18"/>
  <c r="E1404" i="18"/>
  <c r="E1403" i="18"/>
  <c r="E1402" i="18"/>
  <c r="E1401" i="18"/>
  <c r="E1400" i="18"/>
  <c r="E1399" i="18"/>
  <c r="E1398" i="18"/>
  <c r="E1397" i="18"/>
  <c r="E1396" i="18"/>
  <c r="E1395" i="18"/>
  <c r="E1406" i="18" s="1"/>
  <c r="G1391" i="18"/>
  <c r="G1389" i="18"/>
  <c r="F1389" i="18"/>
  <c r="F1391" i="18" s="1"/>
  <c r="E1388" i="18"/>
  <c r="E1387" i="18"/>
  <c r="E1386" i="18"/>
  <c r="E1385" i="18"/>
  <c r="E1384" i="18"/>
  <c r="E1383" i="18"/>
  <c r="E1382" i="18"/>
  <c r="E1381" i="18"/>
  <c r="E1380" i="18"/>
  <c r="E1379" i="18"/>
  <c r="E1378" i="18"/>
  <c r="E1389" i="18" s="1"/>
  <c r="I1374" i="18"/>
  <c r="I1372" i="18"/>
  <c r="H1372" i="18"/>
  <c r="H1374" i="18" s="1"/>
  <c r="G1372" i="18"/>
  <c r="G1374" i="18" s="1"/>
  <c r="F1372" i="18"/>
  <c r="F1374" i="18" s="1"/>
  <c r="E1371" i="18"/>
  <c r="E1370" i="18"/>
  <c r="E1369" i="18"/>
  <c r="E1372" i="18" s="1"/>
  <c r="E1368" i="18"/>
  <c r="E1367" i="18"/>
  <c r="E1366" i="18"/>
  <c r="E1365" i="18"/>
  <c r="E1364" i="18"/>
  <c r="E1363" i="18"/>
  <c r="E1362" i="18"/>
  <c r="E1361" i="18"/>
  <c r="G1355" i="18"/>
  <c r="G1357" i="18" s="1"/>
  <c r="F1355" i="18"/>
  <c r="F1357" i="18" s="1"/>
  <c r="E1354" i="18"/>
  <c r="E1353" i="18"/>
  <c r="E1352" i="18"/>
  <c r="E1355" i="18" s="1"/>
  <c r="E1351" i="18"/>
  <c r="E1350" i="18"/>
  <c r="E1349" i="18"/>
  <c r="E1348" i="18"/>
  <c r="E1347" i="18"/>
  <c r="E1346" i="18"/>
  <c r="E1345" i="18"/>
  <c r="E1344" i="18"/>
  <c r="H1338" i="18"/>
  <c r="H1340" i="18" s="1"/>
  <c r="G1338" i="18"/>
  <c r="G1340" i="18" s="1"/>
  <c r="F1338" i="18"/>
  <c r="F1340" i="18" s="1"/>
  <c r="E1337" i="18"/>
  <c r="E1338" i="18" s="1"/>
  <c r="E1336" i="18"/>
  <c r="E1335" i="18"/>
  <c r="E1334" i="18"/>
  <c r="E1333" i="18"/>
  <c r="E1332" i="18"/>
  <c r="E1331" i="18"/>
  <c r="E1330" i="18"/>
  <c r="E1329" i="18"/>
  <c r="E1328" i="18"/>
  <c r="E1327" i="18"/>
  <c r="I1323" i="18"/>
  <c r="H1323" i="18"/>
  <c r="G1323" i="18"/>
  <c r="F1323" i="18"/>
  <c r="J1321" i="18"/>
  <c r="J1323" i="18" s="1"/>
  <c r="I1321" i="18"/>
  <c r="H1321" i="18"/>
  <c r="G1321" i="18"/>
  <c r="F1321" i="18"/>
  <c r="E1320" i="18"/>
  <c r="E1319" i="18"/>
  <c r="E1318" i="18"/>
  <c r="E1317" i="18"/>
  <c r="E1316" i="18"/>
  <c r="E1315" i="18"/>
  <c r="E1314" i="18"/>
  <c r="E1313" i="18"/>
  <c r="E1312" i="18"/>
  <c r="E1311" i="18"/>
  <c r="E1310" i="18"/>
  <c r="E1321" i="18" s="1"/>
  <c r="F1301" i="18"/>
  <c r="F1303" i="18" s="1"/>
  <c r="E1300" i="18"/>
  <c r="E1299" i="18"/>
  <c r="E1298" i="18"/>
  <c r="E1297" i="18"/>
  <c r="E1296" i="18"/>
  <c r="E1295" i="18"/>
  <c r="E1294" i="18"/>
  <c r="E1293" i="18"/>
  <c r="E1301" i="18" s="1"/>
  <c r="F1287" i="18"/>
  <c r="F1289" i="18" s="1"/>
  <c r="E1287" i="18"/>
  <c r="E1286" i="18"/>
  <c r="E1285" i="18"/>
  <c r="E1284" i="18"/>
  <c r="E1283" i="18"/>
  <c r="E1282" i="18"/>
  <c r="E1281" i="18"/>
  <c r="E1280" i="18"/>
  <c r="E1279" i="18"/>
  <c r="F1273" i="18"/>
  <c r="F1275" i="18" s="1"/>
  <c r="E1272" i="18"/>
  <c r="E1271" i="18"/>
  <c r="E1270" i="18"/>
  <c r="E1269" i="18"/>
  <c r="E1268" i="18"/>
  <c r="E1267" i="18"/>
  <c r="E1266" i="18"/>
  <c r="E1273" i="18" s="1"/>
  <c r="E1265" i="18"/>
  <c r="F1259" i="18"/>
  <c r="F1261" i="18" s="1"/>
  <c r="E1258" i="18"/>
  <c r="E1257" i="18"/>
  <c r="E1256" i="18"/>
  <c r="E1255" i="18"/>
  <c r="E1254" i="18"/>
  <c r="E1253" i="18"/>
  <c r="E1252" i="18"/>
  <c r="E1259" i="18" s="1"/>
  <c r="F1246" i="18"/>
  <c r="F1248" i="18" s="1"/>
  <c r="E1246" i="18"/>
  <c r="E1245" i="18"/>
  <c r="E1244" i="18"/>
  <c r="E1243" i="18"/>
  <c r="E1242" i="18"/>
  <c r="E1241" i="18"/>
  <c r="E1240" i="18"/>
  <c r="E1239" i="18"/>
  <c r="F1235" i="18"/>
  <c r="F1233" i="18"/>
  <c r="E1232" i="18"/>
  <c r="E1231" i="18"/>
  <c r="E1230" i="18"/>
  <c r="E1229" i="18"/>
  <c r="E1228" i="18"/>
  <c r="E1227" i="18"/>
  <c r="E1226" i="18"/>
  <c r="E1233" i="18" s="1"/>
  <c r="F1222" i="18"/>
  <c r="F1220" i="18"/>
  <c r="E1219" i="18"/>
  <c r="E1218" i="18"/>
  <c r="E1217" i="18"/>
  <c r="E1216" i="18"/>
  <c r="E1215" i="18"/>
  <c r="E1214" i="18"/>
  <c r="E1213" i="18"/>
  <c r="E1220" i="18" s="1"/>
  <c r="F1204" i="18"/>
  <c r="F1206" i="18" s="1"/>
  <c r="E1203" i="18"/>
  <c r="E1202" i="18"/>
  <c r="E1201" i="18"/>
  <c r="E1200" i="18"/>
  <c r="E1199" i="18"/>
  <c r="E1198" i="18"/>
  <c r="E1204" i="18" s="1"/>
  <c r="G1192" i="18"/>
  <c r="G1194" i="18" s="1"/>
  <c r="F1192" i="18"/>
  <c r="F1194" i="18" s="1"/>
  <c r="E1191" i="18"/>
  <c r="E1190" i="18"/>
  <c r="E1192" i="18" s="1"/>
  <c r="E1189" i="18"/>
  <c r="E1188" i="18"/>
  <c r="E1187" i="18"/>
  <c r="E1186" i="18"/>
  <c r="G1182" i="18"/>
  <c r="H1180" i="18"/>
  <c r="H1182" i="18" s="1"/>
  <c r="G1180" i="18"/>
  <c r="F1180" i="18"/>
  <c r="F1182" i="18" s="1"/>
  <c r="E1179" i="18"/>
  <c r="E1178" i="18"/>
  <c r="E1177" i="18"/>
  <c r="E1176" i="18"/>
  <c r="E1175" i="18"/>
  <c r="E1180" i="18" s="1"/>
  <c r="E1174" i="18"/>
  <c r="G1170" i="18"/>
  <c r="G1168" i="18"/>
  <c r="F1168" i="18"/>
  <c r="F1170" i="18" s="1"/>
  <c r="E1167" i="18"/>
  <c r="E1166" i="18"/>
  <c r="E1165" i="18"/>
  <c r="E1164" i="18"/>
  <c r="E1163" i="18"/>
  <c r="E1168" i="18" s="1"/>
  <c r="G1157" i="18"/>
  <c r="G1159" i="18" s="1"/>
  <c r="F1157" i="18"/>
  <c r="F1159" i="18" s="1"/>
  <c r="E1157" i="18"/>
  <c r="E1156" i="18"/>
  <c r="E1155" i="18"/>
  <c r="E1154" i="18"/>
  <c r="E1153" i="18"/>
  <c r="E1152" i="18"/>
  <c r="G1146" i="18"/>
  <c r="G1148" i="18" s="1"/>
  <c r="F1146" i="18"/>
  <c r="F1148" i="18" s="1"/>
  <c r="E1145" i="18"/>
  <c r="E1144" i="18"/>
  <c r="E1143" i="18"/>
  <c r="E1142" i="18"/>
  <c r="E1141" i="18"/>
  <c r="E1146" i="18" s="1"/>
  <c r="G1137" i="18"/>
  <c r="F1137" i="18"/>
  <c r="G1135" i="18"/>
  <c r="F1135" i="18"/>
  <c r="E1134" i="18"/>
  <c r="E1133" i="18"/>
  <c r="E1132" i="18"/>
  <c r="E1131" i="18"/>
  <c r="E1130" i="18"/>
  <c r="E1135" i="18" s="1"/>
  <c r="I1121" i="18"/>
  <c r="I1123" i="18" s="1"/>
  <c r="H1121" i="18"/>
  <c r="H1123" i="18" s="1"/>
  <c r="G1121" i="18"/>
  <c r="G1123" i="18" s="1"/>
  <c r="F1121" i="18"/>
  <c r="F1123" i="18" s="1"/>
  <c r="E1120" i="18"/>
  <c r="E1119" i="18"/>
  <c r="E1118" i="18"/>
  <c r="E1117" i="18"/>
  <c r="E1116" i="18"/>
  <c r="E1115" i="18"/>
  <c r="E1114" i="18"/>
  <c r="E1121" i="18" s="1"/>
  <c r="E1113" i="18"/>
  <c r="E1112" i="18"/>
  <c r="E1111" i="18"/>
  <c r="E1110" i="18"/>
  <c r="E1109" i="18"/>
  <c r="G1103" i="18"/>
  <c r="G1105" i="18" s="1"/>
  <c r="F1103" i="18"/>
  <c r="F1105" i="18" s="1"/>
  <c r="E1102" i="18"/>
  <c r="E1101" i="18"/>
  <c r="E1100" i="18"/>
  <c r="E1099" i="18"/>
  <c r="E1098" i="18"/>
  <c r="E1097" i="18"/>
  <c r="E1103" i="18" s="1"/>
  <c r="E1096" i="18"/>
  <c r="E1095" i="18"/>
  <c r="E1094" i="18"/>
  <c r="E1093" i="18"/>
  <c r="E1092" i="18"/>
  <c r="E1091" i="18"/>
  <c r="J1085" i="18"/>
  <c r="J1087" i="18" s="1"/>
  <c r="I1085" i="18"/>
  <c r="I1087" i="18" s="1"/>
  <c r="H1085" i="18"/>
  <c r="H1087" i="18" s="1"/>
  <c r="G1085" i="18"/>
  <c r="G1087" i="18" s="1"/>
  <c r="F1085" i="18"/>
  <c r="F1087" i="18" s="1"/>
  <c r="E1084" i="18"/>
  <c r="E1083" i="18"/>
  <c r="E1082" i="18"/>
  <c r="E1081" i="18"/>
  <c r="E1080" i="18"/>
  <c r="E1079" i="18"/>
  <c r="E1078" i="18"/>
  <c r="E1077" i="18"/>
  <c r="E1076" i="18"/>
  <c r="E1075" i="18"/>
  <c r="E1074" i="18"/>
  <c r="E1073" i="18"/>
  <c r="E1085" i="18" s="1"/>
  <c r="I1069" i="18"/>
  <c r="H1069" i="18"/>
  <c r="G1069" i="18"/>
  <c r="I1067" i="18"/>
  <c r="H1067" i="18"/>
  <c r="G1067" i="18"/>
  <c r="F1067" i="18"/>
  <c r="F1069" i="18" s="1"/>
  <c r="E1066" i="18"/>
  <c r="E1065" i="18"/>
  <c r="E1064" i="18"/>
  <c r="E1063" i="18"/>
  <c r="E1062" i="18"/>
  <c r="E1061" i="18"/>
  <c r="E1060" i="18"/>
  <c r="E1059" i="18"/>
  <c r="E1058" i="18"/>
  <c r="E1057" i="18"/>
  <c r="E1056" i="18"/>
  <c r="E1067" i="18" s="1"/>
  <c r="E1055" i="18"/>
  <c r="G1049" i="18"/>
  <c r="G1051" i="18" s="1"/>
  <c r="F1049" i="18"/>
  <c r="F1051" i="18" s="1"/>
  <c r="E1048" i="18"/>
  <c r="E1047" i="18"/>
  <c r="E1046" i="18"/>
  <c r="E1045" i="18"/>
  <c r="E1044" i="18"/>
  <c r="E1043" i="18"/>
  <c r="E1042" i="18"/>
  <c r="E1041" i="18"/>
  <c r="E1040" i="18"/>
  <c r="E1049" i="18" s="1"/>
  <c r="E1039" i="18"/>
  <c r="E1038" i="18"/>
  <c r="G1032" i="18"/>
  <c r="G1034" i="18" s="1"/>
  <c r="F1032" i="18"/>
  <c r="F1034" i="18" s="1"/>
  <c r="E1031" i="18"/>
  <c r="E1030" i="18"/>
  <c r="E1029" i="18"/>
  <c r="E1028" i="18"/>
  <c r="E1027" i="18"/>
  <c r="E1026" i="18"/>
  <c r="E1025" i="18"/>
  <c r="E1024" i="18"/>
  <c r="E1023" i="18"/>
  <c r="E1032" i="18" s="1"/>
  <c r="E1022" i="18"/>
  <c r="E1021" i="18"/>
  <c r="G1015" i="18"/>
  <c r="G1017" i="18" s="1"/>
  <c r="F1015" i="18"/>
  <c r="F1017" i="18" s="1"/>
  <c r="E1014" i="18"/>
  <c r="E1013" i="18"/>
  <c r="E1012" i="18"/>
  <c r="E1011" i="18"/>
  <c r="E1010" i="18"/>
  <c r="E1009" i="18"/>
  <c r="E1008" i="18"/>
  <c r="E1007" i="18"/>
  <c r="E1006" i="18"/>
  <c r="E1015" i="18" s="1"/>
  <c r="E1005" i="18"/>
  <c r="E1004" i="18"/>
  <c r="F1000" i="18"/>
  <c r="H998" i="18"/>
  <c r="H1000" i="18" s="1"/>
  <c r="G998" i="18"/>
  <c r="G1000" i="18" s="1"/>
  <c r="F998" i="18"/>
  <c r="E997" i="18"/>
  <c r="E996" i="18"/>
  <c r="E995" i="18"/>
  <c r="E994" i="18"/>
  <c r="E993" i="18"/>
  <c r="E992" i="18"/>
  <c r="E991" i="18"/>
  <c r="E998" i="18" s="1"/>
  <c r="E990" i="18"/>
  <c r="E989" i="18"/>
  <c r="E988" i="18"/>
  <c r="G984" i="18"/>
  <c r="H982" i="18"/>
  <c r="H984" i="18" s="1"/>
  <c r="G982" i="18"/>
  <c r="F982" i="18"/>
  <c r="F984" i="18" s="1"/>
  <c r="E981" i="18"/>
  <c r="E980" i="18"/>
  <c r="E979" i="18"/>
  <c r="E978" i="18"/>
  <c r="E977" i="18"/>
  <c r="E976" i="18"/>
  <c r="E982" i="18" s="1"/>
  <c r="E975" i="18"/>
  <c r="E974" i="18"/>
  <c r="E973" i="18"/>
  <c r="E972" i="18"/>
  <c r="G968" i="18"/>
  <c r="G966" i="18"/>
  <c r="F966" i="18"/>
  <c r="F968" i="18" s="1"/>
  <c r="E965" i="18"/>
  <c r="E964" i="18"/>
  <c r="E963" i="18"/>
  <c r="E962" i="18"/>
  <c r="E961" i="18"/>
  <c r="E960" i="18"/>
  <c r="E959" i="18"/>
  <c r="E966" i="18" s="1"/>
  <c r="E958" i="18"/>
  <c r="E957" i="18"/>
  <c r="E956" i="18"/>
  <c r="F952" i="18"/>
  <c r="L950" i="18"/>
  <c r="L952" i="18" s="1"/>
  <c r="K950" i="18"/>
  <c r="K952" i="18" s="1"/>
  <c r="J950" i="18"/>
  <c r="J952" i="18" s="1"/>
  <c r="I950" i="18"/>
  <c r="I952" i="18" s="1"/>
  <c r="H950" i="18"/>
  <c r="H952" i="18" s="1"/>
  <c r="G950" i="18"/>
  <c r="G952" i="18" s="1"/>
  <c r="F950" i="18"/>
  <c r="E949" i="18"/>
  <c r="E948" i="18"/>
  <c r="E947" i="18"/>
  <c r="E946" i="18"/>
  <c r="E945" i="18"/>
  <c r="E944" i="18"/>
  <c r="E943" i="18"/>
  <c r="E942" i="18"/>
  <c r="E941" i="18"/>
  <c r="E940" i="18"/>
  <c r="E950" i="18" s="1"/>
  <c r="G933" i="18"/>
  <c r="I931" i="18"/>
  <c r="I933" i="18" s="1"/>
  <c r="H931" i="18"/>
  <c r="H933" i="18" s="1"/>
  <c r="G931" i="18"/>
  <c r="F931" i="18"/>
  <c r="F933" i="18" s="1"/>
  <c r="E930" i="18"/>
  <c r="E929" i="18"/>
  <c r="E928" i="18"/>
  <c r="E927" i="18"/>
  <c r="E926" i="18"/>
  <c r="E925" i="18"/>
  <c r="E924" i="18"/>
  <c r="E923" i="18"/>
  <c r="E922" i="18"/>
  <c r="E921" i="18"/>
  <c r="E931" i="18" s="1"/>
  <c r="H917" i="18"/>
  <c r="J915" i="18"/>
  <c r="J917" i="18" s="1"/>
  <c r="I915" i="18"/>
  <c r="I917" i="18" s="1"/>
  <c r="H915" i="18"/>
  <c r="G915" i="18"/>
  <c r="G917" i="18" s="1"/>
  <c r="F915" i="18"/>
  <c r="F917" i="18" s="1"/>
  <c r="E914" i="18"/>
  <c r="E915" i="18" s="1"/>
  <c r="E913" i="18"/>
  <c r="E912" i="18"/>
  <c r="E911" i="18"/>
  <c r="E910" i="18"/>
  <c r="E909" i="18"/>
  <c r="E908" i="18"/>
  <c r="E907" i="18"/>
  <c r="E906" i="18"/>
  <c r="E905" i="18"/>
  <c r="H899" i="18"/>
  <c r="H901" i="18" s="1"/>
  <c r="G899" i="18"/>
  <c r="G901" i="18" s="1"/>
  <c r="F899" i="18"/>
  <c r="F901" i="18" s="1"/>
  <c r="E899" i="18"/>
  <c r="E898" i="18"/>
  <c r="E897" i="18"/>
  <c r="E896" i="18"/>
  <c r="E895" i="18"/>
  <c r="E894" i="18"/>
  <c r="E893" i="18"/>
  <c r="E892" i="18"/>
  <c r="E891" i="18"/>
  <c r="E890" i="18"/>
  <c r="E889" i="18"/>
  <c r="H883" i="18"/>
  <c r="H885" i="18" s="1"/>
  <c r="G883" i="18"/>
  <c r="G885" i="18" s="1"/>
  <c r="F883" i="18"/>
  <c r="F885" i="18" s="1"/>
  <c r="E883" i="18"/>
  <c r="E882" i="18"/>
  <c r="E881" i="18"/>
  <c r="E880" i="18"/>
  <c r="E879" i="18"/>
  <c r="E878" i="18"/>
  <c r="E877" i="18"/>
  <c r="E876" i="18"/>
  <c r="E875" i="18"/>
  <c r="E874" i="18"/>
  <c r="E873" i="18"/>
  <c r="G869" i="18"/>
  <c r="F869" i="18"/>
  <c r="I867" i="18"/>
  <c r="I869" i="18" s="1"/>
  <c r="H867" i="18"/>
  <c r="H869" i="18" s="1"/>
  <c r="G867" i="18"/>
  <c r="F867" i="18"/>
  <c r="E866" i="18"/>
  <c r="E865" i="18"/>
  <c r="E864" i="18"/>
  <c r="E863" i="18"/>
  <c r="E862" i="18"/>
  <c r="E861" i="18"/>
  <c r="E860" i="18"/>
  <c r="E859" i="18"/>
  <c r="E858" i="18"/>
  <c r="E857" i="18"/>
  <c r="E867" i="18" s="1"/>
  <c r="G853" i="18"/>
  <c r="F853" i="18"/>
  <c r="G851" i="18"/>
  <c r="F851" i="18"/>
  <c r="E850" i="18"/>
  <c r="E849" i="18"/>
  <c r="E848" i="18"/>
  <c r="E847" i="18"/>
  <c r="E846" i="18"/>
  <c r="E845" i="18"/>
  <c r="E844" i="18"/>
  <c r="E843" i="18"/>
  <c r="E842" i="18"/>
  <c r="E841" i="18"/>
  <c r="E851" i="18" s="1"/>
  <c r="H837" i="18"/>
  <c r="G837" i="18"/>
  <c r="F837" i="18"/>
  <c r="H835" i="18"/>
  <c r="G835" i="18"/>
  <c r="F835" i="18"/>
  <c r="E834" i="18"/>
  <c r="E833" i="18"/>
  <c r="E832" i="18"/>
  <c r="E831" i="18"/>
  <c r="E830" i="18"/>
  <c r="E829" i="18"/>
  <c r="E828" i="18"/>
  <c r="E827" i="18"/>
  <c r="E826" i="18"/>
  <c r="E825" i="18"/>
  <c r="E835" i="18" s="1"/>
  <c r="H821" i="18"/>
  <c r="G821" i="18"/>
  <c r="F821" i="18"/>
  <c r="H819" i="18"/>
  <c r="G819" i="18"/>
  <c r="F819" i="18"/>
  <c r="E818" i="18"/>
  <c r="E817" i="18"/>
  <c r="E816" i="18"/>
  <c r="E815" i="18"/>
  <c r="E814" i="18"/>
  <c r="E813" i="18"/>
  <c r="E812" i="18"/>
  <c r="E811" i="18"/>
  <c r="E810" i="18"/>
  <c r="E809" i="18"/>
  <c r="E819" i="18" s="1"/>
  <c r="H805" i="18"/>
  <c r="G805" i="18"/>
  <c r="H803" i="18"/>
  <c r="G803" i="18"/>
  <c r="F803" i="18"/>
  <c r="F805" i="18" s="1"/>
  <c r="E802" i="18"/>
  <c r="E801" i="18"/>
  <c r="E800" i="18"/>
  <c r="E799" i="18"/>
  <c r="E798" i="18"/>
  <c r="E797" i="18"/>
  <c r="E796" i="18"/>
  <c r="E795" i="18"/>
  <c r="E794" i="18"/>
  <c r="E793" i="18"/>
  <c r="E803" i="18" s="1"/>
  <c r="H789" i="18"/>
  <c r="H787" i="18"/>
  <c r="G787" i="18"/>
  <c r="G789" i="18" s="1"/>
  <c r="F787" i="18"/>
  <c r="F789" i="18" s="1"/>
  <c r="E786" i="18"/>
  <c r="E785" i="18"/>
  <c r="E784" i="18"/>
  <c r="E783" i="18"/>
  <c r="E782" i="18"/>
  <c r="E781" i="18"/>
  <c r="E780" i="18"/>
  <c r="E779" i="18"/>
  <c r="E778" i="18"/>
  <c r="E777" i="18"/>
  <c r="E787" i="18" s="1"/>
  <c r="H771" i="18"/>
  <c r="H773" i="18" s="1"/>
  <c r="G771" i="18"/>
  <c r="G773" i="18" s="1"/>
  <c r="F771" i="18"/>
  <c r="F773" i="18" s="1"/>
  <c r="E770" i="18"/>
  <c r="E769" i="18"/>
  <c r="E768" i="18"/>
  <c r="E767" i="18"/>
  <c r="E766" i="18"/>
  <c r="E765" i="18"/>
  <c r="E764" i="18"/>
  <c r="E763" i="18"/>
  <c r="E762" i="18"/>
  <c r="E771" i="18" s="1"/>
  <c r="E761" i="18"/>
  <c r="E760" i="18"/>
  <c r="K756" i="18"/>
  <c r="K754" i="18"/>
  <c r="J754" i="18"/>
  <c r="J756" i="18" s="1"/>
  <c r="I754" i="18"/>
  <c r="I756" i="18" s="1"/>
  <c r="H754" i="18"/>
  <c r="H756" i="18" s="1"/>
  <c r="G754" i="18"/>
  <c r="G756" i="18" s="1"/>
  <c r="F754" i="18"/>
  <c r="F756" i="18" s="1"/>
  <c r="E754" i="18"/>
  <c r="E753" i="18"/>
  <c r="E752" i="18"/>
  <c r="E751" i="18"/>
  <c r="E750" i="18"/>
  <c r="E749" i="18"/>
  <c r="E748" i="18"/>
  <c r="E747" i="18"/>
  <c r="E746" i="18"/>
  <c r="E745" i="18"/>
  <c r="E744" i="18"/>
  <c r="E743" i="18"/>
  <c r="G734" i="18"/>
  <c r="G736" i="18" s="1"/>
  <c r="F734" i="18"/>
  <c r="F736" i="18" s="1"/>
  <c r="E733" i="18"/>
  <c r="E732" i="18"/>
  <c r="E731" i="18"/>
  <c r="E730" i="18"/>
  <c r="E729" i="18"/>
  <c r="E734" i="18" s="1"/>
  <c r="G723" i="18"/>
  <c r="G725" i="18" s="1"/>
  <c r="F723" i="18"/>
  <c r="F725" i="18" s="1"/>
  <c r="E722" i="18"/>
  <c r="E723" i="18" s="1"/>
  <c r="E721" i="18"/>
  <c r="E720" i="18"/>
  <c r="E719" i="18"/>
  <c r="E718" i="18"/>
  <c r="G712" i="18"/>
  <c r="G714" i="18" s="1"/>
  <c r="F712" i="18"/>
  <c r="F714" i="18" s="1"/>
  <c r="E711" i="18"/>
  <c r="E710" i="18"/>
  <c r="E709" i="18"/>
  <c r="E708" i="18"/>
  <c r="E707" i="18"/>
  <c r="E712" i="18" s="1"/>
  <c r="F701" i="18"/>
  <c r="F703" i="18" s="1"/>
  <c r="E700" i="18"/>
  <c r="E699" i="18"/>
  <c r="E698" i="18"/>
  <c r="E697" i="18"/>
  <c r="E696" i="18"/>
  <c r="E701" i="18" s="1"/>
  <c r="F690" i="18"/>
  <c r="F692" i="18" s="1"/>
  <c r="E689" i="18"/>
  <c r="E688" i="18"/>
  <c r="E687" i="18"/>
  <c r="E686" i="18"/>
  <c r="E685" i="18"/>
  <c r="E690" i="18" s="1"/>
  <c r="G681" i="18"/>
  <c r="F681" i="18"/>
  <c r="G679" i="18"/>
  <c r="F679" i="18"/>
  <c r="E678" i="18"/>
  <c r="E677" i="18"/>
  <c r="E676" i="18"/>
  <c r="E675" i="18"/>
  <c r="E674" i="18"/>
  <c r="E679" i="18" s="1"/>
  <c r="I668" i="18"/>
  <c r="I670" i="18" s="1"/>
  <c r="H668" i="18"/>
  <c r="H670" i="18" s="1"/>
  <c r="G668" i="18"/>
  <c r="G670" i="18" s="1"/>
  <c r="F668" i="18"/>
  <c r="F670" i="18" s="1"/>
  <c r="E667" i="18"/>
  <c r="E666" i="18"/>
  <c r="E665" i="18"/>
  <c r="E664" i="18"/>
  <c r="E663" i="18"/>
  <c r="E668" i="18" s="1"/>
  <c r="I657" i="18"/>
  <c r="I659" i="18" s="1"/>
  <c r="H657" i="18"/>
  <c r="H659" i="18" s="1"/>
  <c r="G657" i="18"/>
  <c r="G659" i="18" s="1"/>
  <c r="F657" i="18"/>
  <c r="F659" i="18" s="1"/>
  <c r="E656" i="18"/>
  <c r="E657" i="18" s="1"/>
  <c r="E655" i="18"/>
  <c r="E654" i="18"/>
  <c r="E653" i="18"/>
  <c r="E652" i="18"/>
  <c r="H646" i="18"/>
  <c r="H648" i="18" s="1"/>
  <c r="G646" i="18"/>
  <c r="G648" i="18" s="1"/>
  <c r="F646" i="18"/>
  <c r="F648" i="18" s="1"/>
  <c r="E645" i="18"/>
  <c r="E644" i="18"/>
  <c r="E643" i="18"/>
  <c r="E642" i="18"/>
  <c r="E641" i="18"/>
  <c r="E646" i="18" s="1"/>
  <c r="F632" i="18"/>
  <c r="F634" i="18" s="1"/>
  <c r="E631" i="18"/>
  <c r="E630" i="18"/>
  <c r="E629" i="18"/>
  <c r="E628" i="18"/>
  <c r="E627" i="18"/>
  <c r="E626" i="18"/>
  <c r="E632" i="18" s="1"/>
  <c r="F619" i="18"/>
  <c r="F621" i="18" s="1"/>
  <c r="E618" i="18"/>
  <c r="E617" i="18"/>
  <c r="E616" i="18"/>
  <c r="E615" i="18"/>
  <c r="E619" i="18" s="1"/>
  <c r="E614" i="18"/>
  <c r="E613" i="18"/>
  <c r="E612" i="18"/>
  <c r="G606" i="18"/>
  <c r="G608" i="18" s="1"/>
  <c r="F606" i="18"/>
  <c r="F608" i="18" s="1"/>
  <c r="E605" i="18"/>
  <c r="E604" i="18"/>
  <c r="E603" i="18"/>
  <c r="E602" i="18"/>
  <c r="E601" i="18"/>
  <c r="E600" i="18"/>
  <c r="E599" i="18"/>
  <c r="E606" i="18" s="1"/>
  <c r="G595" i="18"/>
  <c r="G593" i="18"/>
  <c r="F593" i="18"/>
  <c r="F595" i="18" s="1"/>
  <c r="E592" i="18"/>
  <c r="E591" i="18"/>
  <c r="E590" i="18"/>
  <c r="E589" i="18"/>
  <c r="E588" i="18"/>
  <c r="E587" i="18"/>
  <c r="E586" i="18"/>
  <c r="E593" i="18" s="1"/>
  <c r="F582" i="18"/>
  <c r="H580" i="18"/>
  <c r="H582" i="18" s="1"/>
  <c r="G580" i="18"/>
  <c r="G582" i="18" s="1"/>
  <c r="F580" i="18"/>
  <c r="E579" i="18"/>
  <c r="E578" i="18"/>
  <c r="E577" i="18"/>
  <c r="E576" i="18"/>
  <c r="E575" i="18"/>
  <c r="E574" i="18"/>
  <c r="E580" i="18" s="1"/>
  <c r="G568" i="18"/>
  <c r="G570" i="18" s="1"/>
  <c r="F568" i="18"/>
  <c r="F570" i="18" s="1"/>
  <c r="E567" i="18"/>
  <c r="E566" i="18"/>
  <c r="E565" i="18"/>
  <c r="E568" i="18" s="1"/>
  <c r="G559" i="18"/>
  <c r="G561" i="18" s="1"/>
  <c r="F559" i="18"/>
  <c r="F561" i="18" s="1"/>
  <c r="E558" i="18"/>
  <c r="E557" i="18"/>
  <c r="E556" i="18"/>
  <c r="E559" i="18" s="1"/>
  <c r="J547" i="18"/>
  <c r="J549" i="18" s="1"/>
  <c r="I547" i="18"/>
  <c r="I549" i="18" s="1"/>
  <c r="H547" i="18"/>
  <c r="H549" i="18" s="1"/>
  <c r="G547" i="18"/>
  <c r="G549" i="18" s="1"/>
  <c r="F547" i="18"/>
  <c r="F549" i="18" s="1"/>
  <c r="E546" i="18"/>
  <c r="E545" i="18"/>
  <c r="E544" i="18"/>
  <c r="E543" i="18"/>
  <c r="E542" i="18"/>
  <c r="E547" i="18" s="1"/>
  <c r="E541" i="18"/>
  <c r="E540" i="18"/>
  <c r="E539" i="18"/>
  <c r="E538" i="18"/>
  <c r="E537" i="18"/>
  <c r="I531" i="18"/>
  <c r="I533" i="18" s="1"/>
  <c r="H531" i="18"/>
  <c r="H533" i="18" s="1"/>
  <c r="G531" i="18"/>
  <c r="G533" i="18" s="1"/>
  <c r="F531" i="18"/>
  <c r="F533" i="18" s="1"/>
  <c r="E530" i="18"/>
  <c r="E529" i="18"/>
  <c r="E531" i="18" s="1"/>
  <c r="E528" i="18"/>
  <c r="E527" i="18"/>
  <c r="E526" i="18"/>
  <c r="E525" i="18"/>
  <c r="E524" i="18"/>
  <c r="E523" i="18"/>
  <c r="E522" i="18"/>
  <c r="E521" i="18"/>
  <c r="I515" i="18"/>
  <c r="I517" i="18" s="1"/>
  <c r="H515" i="18"/>
  <c r="H517" i="18" s="1"/>
  <c r="G515" i="18"/>
  <c r="G517" i="18" s="1"/>
  <c r="F515" i="18"/>
  <c r="F517" i="18" s="1"/>
  <c r="E514" i="18"/>
  <c r="E513" i="18"/>
  <c r="E512" i="18"/>
  <c r="E511" i="18"/>
  <c r="E510" i="18"/>
  <c r="E509" i="18"/>
  <c r="E508" i="18"/>
  <c r="E507" i="18"/>
  <c r="E506" i="18"/>
  <c r="E505" i="18"/>
  <c r="E515" i="18" s="1"/>
  <c r="G499" i="18"/>
  <c r="G501" i="18" s="1"/>
  <c r="F499" i="18"/>
  <c r="F501" i="18" s="1"/>
  <c r="E499" i="18"/>
  <c r="E498" i="18"/>
  <c r="E497" i="18"/>
  <c r="E496" i="18"/>
  <c r="E495" i="18"/>
  <c r="E494" i="18"/>
  <c r="E493" i="18"/>
  <c r="E492" i="18"/>
  <c r="E491" i="18"/>
  <c r="E490" i="18"/>
  <c r="E489" i="18"/>
  <c r="G483" i="18"/>
  <c r="G485" i="18" s="1"/>
  <c r="F483" i="18"/>
  <c r="F485" i="18" s="1"/>
  <c r="E482" i="18"/>
  <c r="E483" i="18" s="1"/>
  <c r="E481" i="18"/>
  <c r="E480" i="18"/>
  <c r="E479" i="18"/>
  <c r="E478" i="18"/>
  <c r="E477" i="18"/>
  <c r="E476" i="18"/>
  <c r="E475" i="18"/>
  <c r="E474" i="18"/>
  <c r="E473" i="18"/>
  <c r="H467" i="18"/>
  <c r="H469" i="18" s="1"/>
  <c r="G467" i="18"/>
  <c r="G469" i="18" s="1"/>
  <c r="F467" i="18"/>
  <c r="F469" i="18" s="1"/>
  <c r="E467" i="18"/>
  <c r="E466" i="18"/>
  <c r="E465" i="18"/>
  <c r="E464" i="18"/>
  <c r="E463" i="18"/>
  <c r="E462" i="18"/>
  <c r="E461" i="18"/>
  <c r="E460" i="18"/>
  <c r="E459" i="18"/>
  <c r="E458" i="18"/>
  <c r="G452" i="18"/>
  <c r="G454" i="18" s="1"/>
  <c r="F452" i="18"/>
  <c r="F454" i="18" s="1"/>
  <c r="E451" i="18"/>
  <c r="E450" i="18"/>
  <c r="E452" i="18" s="1"/>
  <c r="E449" i="18"/>
  <c r="E448" i="18"/>
  <c r="E447" i="18"/>
  <c r="E446" i="18"/>
  <c r="E445" i="18"/>
  <c r="E444" i="18"/>
  <c r="E443" i="18"/>
  <c r="H437" i="18"/>
  <c r="H439" i="18" s="1"/>
  <c r="G437" i="18"/>
  <c r="G439" i="18" s="1"/>
  <c r="F437" i="18"/>
  <c r="F439" i="18" s="1"/>
  <c r="E436" i="18"/>
  <c r="E435" i="18"/>
  <c r="E437" i="18" s="1"/>
  <c r="E434" i="18"/>
  <c r="E433" i="18"/>
  <c r="E432" i="18"/>
  <c r="E431" i="18"/>
  <c r="E430" i="18"/>
  <c r="E429" i="18"/>
  <c r="E428" i="18"/>
  <c r="G422" i="18"/>
  <c r="G424" i="18" s="1"/>
  <c r="F422" i="18"/>
  <c r="F424" i="18" s="1"/>
  <c r="E421" i="18"/>
  <c r="E420" i="18"/>
  <c r="E419" i="18"/>
  <c r="E418" i="18"/>
  <c r="E422" i="18" s="1"/>
  <c r="E417" i="18"/>
  <c r="E416" i="18"/>
  <c r="E415" i="18"/>
  <c r="E414" i="18"/>
  <c r="E413" i="18"/>
  <c r="I407" i="18"/>
  <c r="I409" i="18" s="1"/>
  <c r="H407" i="18"/>
  <c r="H409" i="18" s="1"/>
  <c r="G407" i="18"/>
  <c r="G409" i="18" s="1"/>
  <c r="F407" i="18"/>
  <c r="F409" i="18" s="1"/>
  <c r="E406" i="18"/>
  <c r="E405" i="18"/>
  <c r="E407" i="18" s="1"/>
  <c r="E404" i="18"/>
  <c r="E403" i="18"/>
  <c r="E402" i="18"/>
  <c r="E401" i="18"/>
  <c r="E400" i="18"/>
  <c r="E399" i="18"/>
  <c r="E398" i="18"/>
  <c r="I392" i="18"/>
  <c r="I394" i="18" s="1"/>
  <c r="H392" i="18"/>
  <c r="H394" i="18" s="1"/>
  <c r="G392" i="18"/>
  <c r="G394" i="18" s="1"/>
  <c r="F392" i="18"/>
  <c r="F394" i="18" s="1"/>
  <c r="E392" i="18"/>
  <c r="E391" i="18"/>
  <c r="E390" i="18"/>
  <c r="E389" i="18"/>
  <c r="E388" i="18"/>
  <c r="E387" i="18"/>
  <c r="E386" i="18"/>
  <c r="E385" i="18"/>
  <c r="E384" i="18"/>
  <c r="E383" i="18"/>
  <c r="F379" i="18"/>
  <c r="I377" i="18"/>
  <c r="I379" i="18" s="1"/>
  <c r="H377" i="18"/>
  <c r="H379" i="18" s="1"/>
  <c r="G377" i="18"/>
  <c r="G379" i="18" s="1"/>
  <c r="F377" i="18"/>
  <c r="E376" i="18"/>
  <c r="E375" i="18"/>
  <c r="E374" i="18"/>
  <c r="E373" i="18"/>
  <c r="E372" i="18"/>
  <c r="E371" i="18"/>
  <c r="E370" i="18"/>
  <c r="E369" i="18"/>
  <c r="E368" i="18"/>
  <c r="E377" i="18" s="1"/>
  <c r="I359" i="18"/>
  <c r="I361" i="18" s="1"/>
  <c r="H359" i="18"/>
  <c r="H361" i="18" s="1"/>
  <c r="G359" i="18"/>
  <c r="G361" i="18" s="1"/>
  <c r="F359" i="18"/>
  <c r="F361" i="18" s="1"/>
  <c r="E358" i="18"/>
  <c r="E357" i="18"/>
  <c r="E356" i="18"/>
  <c r="E355" i="18"/>
  <c r="E354" i="18"/>
  <c r="E353" i="18"/>
  <c r="E352" i="18"/>
  <c r="E351" i="18"/>
  <c r="E350" i="18"/>
  <c r="E359" i="18" s="1"/>
  <c r="E349" i="18"/>
  <c r="E348" i="18"/>
  <c r="E347" i="18"/>
  <c r="E346" i="18"/>
  <c r="E345" i="18"/>
  <c r="E344" i="18"/>
  <c r="I338" i="18"/>
  <c r="I340" i="18" s="1"/>
  <c r="H338" i="18"/>
  <c r="H340" i="18" s="1"/>
  <c r="G338" i="18"/>
  <c r="G340" i="18" s="1"/>
  <c r="F338" i="18"/>
  <c r="F340" i="18" s="1"/>
  <c r="E337" i="18"/>
  <c r="E336" i="18"/>
  <c r="E335" i="18"/>
  <c r="E334" i="18"/>
  <c r="E333" i="18"/>
  <c r="E332" i="18"/>
  <c r="E331" i="18"/>
  <c r="E330" i="18"/>
  <c r="E329" i="18"/>
  <c r="E328" i="18"/>
  <c r="E327" i="18"/>
  <c r="E326" i="18"/>
  <c r="E325" i="18"/>
  <c r="E324" i="18"/>
  <c r="E323" i="18"/>
  <c r="E338" i="18" s="1"/>
  <c r="H319" i="18"/>
  <c r="I317" i="18"/>
  <c r="I319" i="18" s="1"/>
  <c r="H317" i="18"/>
  <c r="G317" i="18"/>
  <c r="G319" i="18" s="1"/>
  <c r="F317" i="18"/>
  <c r="F319" i="18" s="1"/>
  <c r="E316" i="18"/>
  <c r="E315" i="18"/>
  <c r="E314" i="18"/>
  <c r="E313" i="18"/>
  <c r="E312" i="18"/>
  <c r="E311" i="18"/>
  <c r="E310" i="18"/>
  <c r="E317" i="18" s="1"/>
  <c r="E309" i="18"/>
  <c r="E308" i="18"/>
  <c r="E307" i="18"/>
  <c r="E306" i="18"/>
  <c r="E305" i="18"/>
  <c r="E304" i="18"/>
  <c r="E303" i="18"/>
  <c r="E302" i="18"/>
  <c r="I296" i="18"/>
  <c r="I298" i="18" s="1"/>
  <c r="H296" i="18"/>
  <c r="H298" i="18" s="1"/>
  <c r="G296" i="18"/>
  <c r="G298" i="18" s="1"/>
  <c r="F296" i="18"/>
  <c r="F298" i="18" s="1"/>
  <c r="E295" i="18"/>
  <c r="E294" i="18"/>
  <c r="E293" i="18"/>
  <c r="E292" i="18"/>
  <c r="E291" i="18"/>
  <c r="E290" i="18"/>
  <c r="E289" i="18"/>
  <c r="E288" i="18"/>
  <c r="E287" i="18"/>
  <c r="E286" i="18"/>
  <c r="E285" i="18"/>
  <c r="E284" i="18"/>
  <c r="E283" i="18"/>
  <c r="E282" i="18"/>
  <c r="E296" i="18" s="1"/>
  <c r="H278" i="18"/>
  <c r="F278" i="18"/>
  <c r="H276" i="18"/>
  <c r="G276" i="18"/>
  <c r="G278" i="18" s="1"/>
  <c r="F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76" i="18" s="1"/>
  <c r="E263" i="18"/>
  <c r="E262" i="18"/>
  <c r="H256" i="18"/>
  <c r="H258" i="18" s="1"/>
  <c r="G256" i="18"/>
  <c r="G258" i="18" s="1"/>
  <c r="F256" i="18"/>
  <c r="F258" i="18" s="1"/>
  <c r="E255" i="18"/>
  <c r="E254" i="18"/>
  <c r="E253" i="18"/>
  <c r="E252" i="18"/>
  <c r="E251" i="18"/>
  <c r="E256" i="18" s="1"/>
  <c r="E250" i="18"/>
  <c r="E249" i="18"/>
  <c r="E248" i="18"/>
  <c r="E247" i="18"/>
  <c r="E246" i="18"/>
  <c r="E245" i="18"/>
  <c r="E244" i="18"/>
  <c r="E243" i="18"/>
  <c r="E242" i="18"/>
  <c r="H236" i="18"/>
  <c r="H238" i="18" s="1"/>
  <c r="G236" i="18"/>
  <c r="G238" i="18" s="1"/>
  <c r="F236" i="18"/>
  <c r="F238" i="18" s="1"/>
  <c r="E236" i="18"/>
  <c r="E235" i="18"/>
  <c r="E234" i="18"/>
  <c r="E233" i="18"/>
  <c r="E232" i="18"/>
  <c r="E231" i="18"/>
  <c r="E230" i="18"/>
  <c r="E229" i="18"/>
  <c r="E228" i="18"/>
  <c r="E227" i="18"/>
  <c r="E226" i="18"/>
  <c r="E225" i="18"/>
  <c r="E224" i="18"/>
  <c r="E223" i="18"/>
  <c r="E222" i="18"/>
  <c r="K218" i="18"/>
  <c r="J218" i="18"/>
  <c r="H218" i="18"/>
  <c r="K216" i="18"/>
  <c r="J216" i="18"/>
  <c r="I216" i="18"/>
  <c r="I218" i="18" s="1"/>
  <c r="H216" i="18"/>
  <c r="G216" i="18"/>
  <c r="G218" i="18" s="1"/>
  <c r="F216" i="18"/>
  <c r="F218" i="18" s="1"/>
  <c r="E215" i="18"/>
  <c r="E214" i="18"/>
  <c r="E213" i="18"/>
  <c r="E212" i="18"/>
  <c r="E211" i="18"/>
  <c r="E216" i="18" s="1"/>
  <c r="E210" i="18"/>
  <c r="E209" i="18"/>
  <c r="E208" i="18"/>
  <c r="E207" i="18"/>
  <c r="E206" i="18"/>
  <c r="E205" i="18"/>
  <c r="E204" i="18"/>
  <c r="E203" i="18"/>
  <c r="E202" i="18"/>
  <c r="I193" i="18"/>
  <c r="I195" i="18" s="1"/>
  <c r="H193" i="18"/>
  <c r="H195" i="18" s="1"/>
  <c r="G193" i="18"/>
  <c r="G195" i="18" s="1"/>
  <c r="F193" i="18"/>
  <c r="F195" i="18" s="1"/>
  <c r="E192" i="18"/>
  <c r="E191" i="18"/>
  <c r="E190" i="18"/>
  <c r="E189" i="18"/>
  <c r="E188" i="18"/>
  <c r="E187" i="18"/>
  <c r="E186" i="18"/>
  <c r="E185" i="18"/>
  <c r="E184" i="18"/>
  <c r="E183" i="18"/>
  <c r="E182" i="18"/>
  <c r="E193" i="18" s="1"/>
  <c r="E181" i="18"/>
  <c r="I177" i="18"/>
  <c r="F177" i="18"/>
  <c r="I175" i="18"/>
  <c r="H175" i="18"/>
  <c r="H177" i="18" s="1"/>
  <c r="G175" i="18"/>
  <c r="G177" i="18" s="1"/>
  <c r="F175" i="18"/>
  <c r="E174" i="18"/>
  <c r="E173" i="18"/>
  <c r="E172" i="18"/>
  <c r="E171" i="18"/>
  <c r="E170" i="18"/>
  <c r="E169" i="18"/>
  <c r="E168" i="18"/>
  <c r="E167" i="18"/>
  <c r="E166" i="18"/>
  <c r="E165" i="18"/>
  <c r="E164" i="18"/>
  <c r="E175" i="18" s="1"/>
  <c r="E163" i="18"/>
  <c r="F159" i="18"/>
  <c r="I157" i="18"/>
  <c r="I159" i="18" s="1"/>
  <c r="H157" i="18"/>
  <c r="H159" i="18" s="1"/>
  <c r="G157" i="18"/>
  <c r="G159" i="18" s="1"/>
  <c r="F157" i="18"/>
  <c r="E156" i="18"/>
  <c r="E155" i="18"/>
  <c r="E154" i="18"/>
  <c r="E153" i="18"/>
  <c r="E152" i="18"/>
  <c r="E151" i="18"/>
  <c r="E150" i="18"/>
  <c r="E149" i="18"/>
  <c r="E148" i="18"/>
  <c r="E147" i="18"/>
  <c r="E146" i="18"/>
  <c r="E157" i="18" s="1"/>
  <c r="E145" i="18"/>
  <c r="K141" i="18"/>
  <c r="J141" i="18"/>
  <c r="G141" i="18"/>
  <c r="K139" i="18"/>
  <c r="J139" i="18"/>
  <c r="I139" i="18"/>
  <c r="I141" i="18" s="1"/>
  <c r="H139" i="18"/>
  <c r="H141" i="18" s="1"/>
  <c r="G139" i="18"/>
  <c r="F139" i="18"/>
  <c r="F141" i="18" s="1"/>
  <c r="E138" i="18"/>
  <c r="J137" i="18"/>
  <c r="E137" i="18" s="1"/>
  <c r="E136" i="18"/>
  <c r="E135" i="18"/>
  <c r="E134" i="18"/>
  <c r="E133" i="18"/>
  <c r="E132" i="18"/>
  <c r="E131" i="18"/>
  <c r="E130" i="18"/>
  <c r="E129" i="18"/>
  <c r="E128" i="18"/>
  <c r="E127" i="18"/>
  <c r="F123" i="18"/>
  <c r="G121" i="18"/>
  <c r="G123" i="18" s="1"/>
  <c r="F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21" i="18" s="1"/>
  <c r="F105" i="18"/>
  <c r="I103" i="18"/>
  <c r="I105" i="18" s="1"/>
  <c r="H103" i="18"/>
  <c r="H105" i="18" s="1"/>
  <c r="G103" i="18"/>
  <c r="G105" i="18" s="1"/>
  <c r="F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103" i="18" s="1"/>
  <c r="G87" i="18"/>
  <c r="H85" i="18"/>
  <c r="H87" i="18" s="1"/>
  <c r="G85" i="18"/>
  <c r="F85" i="18"/>
  <c r="F87" i="18" s="1"/>
  <c r="E84" i="18"/>
  <c r="E83" i="18"/>
  <c r="E82" i="18"/>
  <c r="E81" i="18"/>
  <c r="E80" i="18"/>
  <c r="E79" i="18"/>
  <c r="E78" i="18"/>
  <c r="E77" i="18"/>
  <c r="E76" i="18"/>
  <c r="E75" i="18"/>
  <c r="E74" i="18"/>
  <c r="E73" i="18"/>
  <c r="E85" i="18" s="1"/>
  <c r="H67" i="18"/>
  <c r="H69" i="18" s="1"/>
  <c r="G67" i="18"/>
  <c r="G69" i="18" s="1"/>
  <c r="F67" i="18"/>
  <c r="F69" i="18" s="1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H51" i="18"/>
  <c r="G51" i="18"/>
  <c r="F51" i="18"/>
  <c r="I49" i="18"/>
  <c r="I51" i="18" s="1"/>
  <c r="H49" i="18"/>
  <c r="G49" i="18"/>
  <c r="F49" i="18"/>
  <c r="E48" i="18"/>
  <c r="E47" i="18"/>
  <c r="E46" i="18"/>
  <c r="E45" i="18"/>
  <c r="E44" i="18"/>
  <c r="E43" i="18"/>
  <c r="E42" i="18"/>
  <c r="E41" i="18"/>
  <c r="E40" i="18"/>
  <c r="E39" i="18"/>
  <c r="E49" i="18" s="1"/>
  <c r="I35" i="18"/>
  <c r="H35" i="18"/>
  <c r="I33" i="18"/>
  <c r="H33" i="18"/>
  <c r="G33" i="18"/>
  <c r="G35" i="18" s="1"/>
  <c r="F33" i="18"/>
  <c r="F35" i="18" s="1"/>
  <c r="E32" i="18"/>
  <c r="E31" i="18"/>
  <c r="E30" i="18"/>
  <c r="E29" i="18"/>
  <c r="E28" i="18"/>
  <c r="E27" i="18"/>
  <c r="E26" i="18"/>
  <c r="E25" i="18"/>
  <c r="E24" i="18"/>
  <c r="E33" i="18" s="1"/>
  <c r="E23" i="18"/>
  <c r="I19" i="18"/>
  <c r="H19" i="18"/>
  <c r="G19" i="18"/>
  <c r="F19" i="18"/>
  <c r="K17" i="18"/>
  <c r="K19" i="18" s="1"/>
  <c r="J17" i="18"/>
  <c r="J19" i="18" s="1"/>
  <c r="I17" i="18"/>
  <c r="H17" i="18"/>
  <c r="G17" i="18"/>
  <c r="F17" i="18"/>
  <c r="E16" i="18"/>
  <c r="E15" i="18"/>
  <c r="E14" i="18"/>
  <c r="E13" i="18"/>
  <c r="E12" i="18"/>
  <c r="E11" i="18"/>
  <c r="E10" i="18"/>
  <c r="E9" i="18"/>
  <c r="E8" i="18"/>
  <c r="E17" i="18" s="1"/>
  <c r="L18" i="2"/>
  <c r="L20" i="2" s="1"/>
  <c r="K21" i="3"/>
  <c r="K19" i="3"/>
  <c r="K22" i="4"/>
  <c r="K24" i="4" s="1"/>
  <c r="K17" i="14"/>
  <c r="K19" i="14" s="1"/>
  <c r="J14" i="15"/>
  <c r="J16" i="15" s="1"/>
  <c r="K20" i="6"/>
  <c r="K22" i="6" s="1"/>
  <c r="F77" i="1"/>
  <c r="F79" i="1" s="1"/>
  <c r="E76" i="1"/>
  <c r="E75" i="1"/>
  <c r="E74" i="1"/>
  <c r="E73" i="1"/>
  <c r="E72" i="1"/>
  <c r="E71" i="1"/>
  <c r="E70" i="1"/>
  <c r="E69" i="1"/>
  <c r="E68" i="1"/>
  <c r="E67" i="1"/>
  <c r="E66" i="1"/>
  <c r="E65" i="1"/>
  <c r="E16" i="1"/>
  <c r="E17" i="1"/>
  <c r="E18" i="1"/>
  <c r="E19" i="1"/>
  <c r="E20" i="1"/>
  <c r="E21" i="1"/>
  <c r="E14" i="1"/>
  <c r="E15" i="1"/>
  <c r="E11" i="1"/>
  <c r="E12" i="1"/>
  <c r="E13" i="1"/>
  <c r="E10" i="1"/>
  <c r="E9" i="1"/>
  <c r="E8" i="1"/>
  <c r="E34" i="1"/>
  <c r="E35" i="1"/>
  <c r="E36" i="1"/>
  <c r="E37" i="1"/>
  <c r="E38" i="1"/>
  <c r="E39" i="1"/>
  <c r="E40" i="1"/>
  <c r="E31" i="1"/>
  <c r="E32" i="1"/>
  <c r="E33" i="1"/>
  <c r="E30" i="1"/>
  <c r="E29" i="1"/>
  <c r="E28" i="1"/>
  <c r="K41" i="1"/>
  <c r="K43" i="1" s="1"/>
  <c r="K22" i="1"/>
  <c r="K24" i="1" s="1"/>
  <c r="L22" i="1"/>
  <c r="L24" i="1" s="1"/>
  <c r="M22" i="1"/>
  <c r="M24" i="1" s="1"/>
  <c r="J104" i="17"/>
  <c r="J106" i="17" s="1"/>
  <c r="K104" i="17"/>
  <c r="K106" i="17" s="1"/>
  <c r="E18" i="17"/>
  <c r="E17" i="17"/>
  <c r="E16" i="17"/>
  <c r="E15" i="17"/>
  <c r="E14" i="17"/>
  <c r="E13" i="17"/>
  <c r="E12" i="17"/>
  <c r="E11" i="17"/>
  <c r="E10" i="17"/>
  <c r="E9" i="17"/>
  <c r="E8" i="17"/>
  <c r="E139" i="18" l="1"/>
  <c r="E77" i="1"/>
  <c r="K139" i="14" l="1"/>
  <c r="K141" i="14" s="1"/>
  <c r="K138" i="17" l="1"/>
  <c r="K140" i="17" s="1"/>
  <c r="I104" i="17"/>
  <c r="I106" i="17" s="1"/>
  <c r="G87" i="17"/>
  <c r="G89" i="17" s="1"/>
  <c r="F87" i="17"/>
  <c r="F89" i="17" s="1"/>
  <c r="E86" i="17"/>
  <c r="E85" i="17"/>
  <c r="E84" i="17"/>
  <c r="E83" i="17"/>
  <c r="E82" i="17"/>
  <c r="E81" i="17"/>
  <c r="E80" i="17"/>
  <c r="E79" i="17"/>
  <c r="E78" i="17"/>
  <c r="E77" i="17"/>
  <c r="E76" i="17"/>
  <c r="E62" i="17"/>
  <c r="E63" i="17"/>
  <c r="E64" i="17"/>
  <c r="E65" i="17"/>
  <c r="E66" i="17"/>
  <c r="E67" i="17"/>
  <c r="E68" i="17"/>
  <c r="E69" i="17"/>
  <c r="E61" i="17"/>
  <c r="E60" i="17"/>
  <c r="E59" i="17"/>
  <c r="E45" i="17"/>
  <c r="E46" i="17"/>
  <c r="E47" i="17"/>
  <c r="E48" i="17"/>
  <c r="E49" i="17"/>
  <c r="E50" i="17"/>
  <c r="E51" i="17"/>
  <c r="E52" i="17"/>
  <c r="E44" i="17"/>
  <c r="E43" i="17"/>
  <c r="E42" i="17"/>
  <c r="H36" i="17"/>
  <c r="H38" i="17" s="1"/>
  <c r="G36" i="17"/>
  <c r="G38" i="17" s="1"/>
  <c r="F36" i="17"/>
  <c r="F38" i="17" s="1"/>
  <c r="E35" i="17"/>
  <c r="E34" i="17"/>
  <c r="E33" i="17"/>
  <c r="E32" i="17"/>
  <c r="E31" i="17"/>
  <c r="E30" i="17"/>
  <c r="E29" i="17"/>
  <c r="E28" i="17"/>
  <c r="E27" i="17"/>
  <c r="E26" i="17"/>
  <c r="E25" i="17"/>
  <c r="E87" i="17" l="1"/>
  <c r="E36" i="17"/>
  <c r="H172" i="17"/>
  <c r="H174" i="17" s="1"/>
  <c r="G172" i="17"/>
  <c r="G174" i="17" s="1"/>
  <c r="F172" i="17"/>
  <c r="F174" i="17" s="1"/>
  <c r="E171" i="17"/>
  <c r="E170" i="17"/>
  <c r="E169" i="17"/>
  <c r="E168" i="17"/>
  <c r="E167" i="17"/>
  <c r="E166" i="17"/>
  <c r="E165" i="17"/>
  <c r="E164" i="17"/>
  <c r="E163" i="17"/>
  <c r="E162" i="17"/>
  <c r="E161" i="17"/>
  <c r="H155" i="17"/>
  <c r="H157" i="17" s="1"/>
  <c r="G155" i="17"/>
  <c r="G157" i="17" s="1"/>
  <c r="F155" i="17"/>
  <c r="F157" i="17" s="1"/>
  <c r="E154" i="17"/>
  <c r="E153" i="17"/>
  <c r="E152" i="17"/>
  <c r="E151" i="17"/>
  <c r="E150" i="17"/>
  <c r="E149" i="17"/>
  <c r="E148" i="17"/>
  <c r="E147" i="17"/>
  <c r="E146" i="17"/>
  <c r="E145" i="17"/>
  <c r="E144" i="17"/>
  <c r="J138" i="17"/>
  <c r="J140" i="17" s="1"/>
  <c r="I138" i="17"/>
  <c r="I140" i="17" s="1"/>
  <c r="H138" i="17"/>
  <c r="H140" i="17" s="1"/>
  <c r="G138" i="17"/>
  <c r="G140" i="17" s="1"/>
  <c r="F138" i="17"/>
  <c r="F140" i="17" s="1"/>
  <c r="E137" i="17"/>
  <c r="E136" i="17"/>
  <c r="E135" i="17"/>
  <c r="E134" i="17"/>
  <c r="E133" i="17"/>
  <c r="E132" i="17"/>
  <c r="E131" i="17"/>
  <c r="E130" i="17"/>
  <c r="E129" i="17"/>
  <c r="E128" i="17"/>
  <c r="E127" i="17"/>
  <c r="G121" i="17"/>
  <c r="G123" i="17" s="1"/>
  <c r="F121" i="17"/>
  <c r="F123" i="17" s="1"/>
  <c r="E120" i="17"/>
  <c r="E119" i="17"/>
  <c r="E118" i="17"/>
  <c r="E117" i="17"/>
  <c r="E116" i="17"/>
  <c r="E115" i="17"/>
  <c r="E114" i="17"/>
  <c r="E113" i="17"/>
  <c r="E112" i="17"/>
  <c r="E111" i="17"/>
  <c r="E110" i="17"/>
  <c r="H104" i="17"/>
  <c r="H106" i="17" s="1"/>
  <c r="G104" i="17"/>
  <c r="G106" i="17" s="1"/>
  <c r="F104" i="17"/>
  <c r="F106" i="17" s="1"/>
  <c r="E103" i="17"/>
  <c r="E102" i="17"/>
  <c r="E101" i="17"/>
  <c r="E100" i="17"/>
  <c r="E99" i="17"/>
  <c r="E98" i="17"/>
  <c r="E97" i="17"/>
  <c r="E96" i="17"/>
  <c r="E95" i="17"/>
  <c r="E94" i="17"/>
  <c r="E93" i="17"/>
  <c r="I70" i="17"/>
  <c r="I72" i="17" s="1"/>
  <c r="H70" i="17"/>
  <c r="H72" i="17" s="1"/>
  <c r="G70" i="17"/>
  <c r="G72" i="17" s="1"/>
  <c r="F70" i="17"/>
  <c r="F72" i="17" s="1"/>
  <c r="G53" i="17"/>
  <c r="G55" i="17" s="1"/>
  <c r="F53" i="17"/>
  <c r="F55" i="17" s="1"/>
  <c r="J19" i="17"/>
  <c r="J21" i="17" s="1"/>
  <c r="I19" i="17"/>
  <c r="I21" i="17" s="1"/>
  <c r="H19" i="17"/>
  <c r="H21" i="17" s="1"/>
  <c r="G19" i="17"/>
  <c r="G21" i="17" s="1"/>
  <c r="F19" i="17"/>
  <c r="F21" i="17" s="1"/>
  <c r="E123" i="16"/>
  <c r="E124" i="16"/>
  <c r="E125" i="16"/>
  <c r="E107" i="16"/>
  <c r="E108" i="16"/>
  <c r="E109" i="16"/>
  <c r="G114" i="16"/>
  <c r="G116" i="16" s="1"/>
  <c r="E92" i="16"/>
  <c r="E93" i="16"/>
  <c r="E94" i="16"/>
  <c r="E74" i="16"/>
  <c r="E75" i="16"/>
  <c r="E76" i="16"/>
  <c r="E77" i="16"/>
  <c r="E78" i="16"/>
  <c r="E59" i="16"/>
  <c r="E60" i="16"/>
  <c r="E61" i="16"/>
  <c r="E62" i="16"/>
  <c r="G50" i="16"/>
  <c r="G52" i="16" s="1"/>
  <c r="E44" i="16"/>
  <c r="E45" i="16"/>
  <c r="E46" i="16"/>
  <c r="E47" i="16"/>
  <c r="E48" i="16"/>
  <c r="E28" i="16"/>
  <c r="E29" i="16"/>
  <c r="E30" i="16"/>
  <c r="E31" i="16"/>
  <c r="E32" i="16"/>
  <c r="E12" i="16"/>
  <c r="E13" i="16"/>
  <c r="E14" i="16"/>
  <c r="E15" i="16"/>
  <c r="E16" i="16"/>
  <c r="F130" i="16"/>
  <c r="F132" i="16" s="1"/>
  <c r="E129" i="16"/>
  <c r="E128" i="16"/>
  <c r="E127" i="16"/>
  <c r="E126" i="16"/>
  <c r="E122" i="16"/>
  <c r="E121" i="16"/>
  <c r="E120" i="16"/>
  <c r="F114" i="16"/>
  <c r="F116" i="16" s="1"/>
  <c r="E113" i="16"/>
  <c r="E112" i="16"/>
  <c r="E111" i="16"/>
  <c r="E110" i="16"/>
  <c r="E106" i="16"/>
  <c r="E105" i="16"/>
  <c r="E104" i="16"/>
  <c r="F98" i="16"/>
  <c r="F100" i="16" s="1"/>
  <c r="E97" i="16"/>
  <c r="E96" i="16"/>
  <c r="E95" i="16"/>
  <c r="E91" i="16"/>
  <c r="E90" i="16"/>
  <c r="E89" i="16"/>
  <c r="E88" i="16"/>
  <c r="F82" i="16"/>
  <c r="F84" i="16" s="1"/>
  <c r="E81" i="16"/>
  <c r="E80" i="16"/>
  <c r="E79" i="16"/>
  <c r="E73" i="16"/>
  <c r="E72" i="16"/>
  <c r="F66" i="16"/>
  <c r="F68" i="16" s="1"/>
  <c r="E65" i="16"/>
  <c r="E64" i="16"/>
  <c r="E63" i="16"/>
  <c r="E58" i="16"/>
  <c r="E57" i="16"/>
  <c r="E56" i="16"/>
  <c r="F50" i="16"/>
  <c r="F52" i="16" s="1"/>
  <c r="E49" i="16"/>
  <c r="E43" i="16"/>
  <c r="E42" i="16"/>
  <c r="E41" i="16"/>
  <c r="E40" i="16"/>
  <c r="F34" i="16"/>
  <c r="F36" i="16" s="1"/>
  <c r="E33" i="16"/>
  <c r="E27" i="16"/>
  <c r="E26" i="16"/>
  <c r="E25" i="16"/>
  <c r="E24" i="16"/>
  <c r="F18" i="16"/>
  <c r="F20" i="16" s="1"/>
  <c r="E17" i="16"/>
  <c r="E11" i="16"/>
  <c r="E10" i="16"/>
  <c r="E9" i="16"/>
  <c r="E8" i="16"/>
  <c r="E80" i="7"/>
  <c r="E81" i="7"/>
  <c r="E82" i="7"/>
  <c r="E172" i="17" l="1"/>
  <c r="E138" i="17"/>
  <c r="E104" i="17"/>
  <c r="E70" i="17"/>
  <c r="E53" i="17"/>
  <c r="E121" i="17"/>
  <c r="E155" i="17"/>
  <c r="E19" i="17"/>
  <c r="E50" i="16"/>
  <c r="E18" i="16"/>
  <c r="E130" i="16"/>
  <c r="E82" i="16"/>
  <c r="E66" i="16"/>
  <c r="E114" i="16"/>
  <c r="E34" i="16"/>
  <c r="E98" i="16"/>
  <c r="E83" i="7"/>
  <c r="E111" i="14" l="1"/>
  <c r="E112" i="14"/>
  <c r="E113" i="14"/>
  <c r="E114" i="14"/>
  <c r="E115" i="14"/>
  <c r="E116" i="14"/>
  <c r="E117" i="14"/>
  <c r="E118" i="14"/>
  <c r="E119" i="14"/>
  <c r="E120" i="14"/>
  <c r="E110" i="14"/>
  <c r="E109" i="14"/>
  <c r="I45" i="15"/>
  <c r="I47" i="15" s="1"/>
  <c r="G61" i="15"/>
  <c r="G63" i="15" s="1"/>
  <c r="F61" i="15"/>
  <c r="F63" i="15" s="1"/>
  <c r="E60" i="15"/>
  <c r="E59" i="15"/>
  <c r="E58" i="15"/>
  <c r="E57" i="15"/>
  <c r="E56" i="15"/>
  <c r="E55" i="15"/>
  <c r="E54" i="15"/>
  <c r="E53" i="15"/>
  <c r="E52" i="15"/>
  <c r="E51" i="15"/>
  <c r="G125" i="15"/>
  <c r="G127" i="15" s="1"/>
  <c r="F125" i="15"/>
  <c r="F127" i="15" s="1"/>
  <c r="E124" i="15"/>
  <c r="E123" i="15"/>
  <c r="E122" i="15"/>
  <c r="E121" i="15"/>
  <c r="E120" i="15"/>
  <c r="E119" i="15"/>
  <c r="E118" i="15"/>
  <c r="E117" i="15"/>
  <c r="E116" i="15"/>
  <c r="E115" i="15"/>
  <c r="G109" i="15"/>
  <c r="G111" i="15" s="1"/>
  <c r="F109" i="15"/>
  <c r="F111" i="15" s="1"/>
  <c r="E108" i="15"/>
  <c r="E107" i="15"/>
  <c r="E106" i="15"/>
  <c r="E105" i="15"/>
  <c r="E104" i="15"/>
  <c r="E103" i="15"/>
  <c r="E102" i="15"/>
  <c r="E101" i="15"/>
  <c r="E100" i="15"/>
  <c r="E99" i="15"/>
  <c r="G93" i="15"/>
  <c r="G95" i="15" s="1"/>
  <c r="F93" i="15"/>
  <c r="F95" i="15" s="1"/>
  <c r="E92" i="15"/>
  <c r="E91" i="15"/>
  <c r="E90" i="15"/>
  <c r="E89" i="15"/>
  <c r="E88" i="15"/>
  <c r="E87" i="15"/>
  <c r="E86" i="15"/>
  <c r="E85" i="15"/>
  <c r="E84" i="15"/>
  <c r="E83" i="15"/>
  <c r="G77" i="15"/>
  <c r="G79" i="15" s="1"/>
  <c r="F77" i="15"/>
  <c r="F79" i="15" s="1"/>
  <c r="E76" i="15"/>
  <c r="E75" i="15"/>
  <c r="E74" i="15"/>
  <c r="E73" i="15"/>
  <c r="E72" i="15"/>
  <c r="E71" i="15"/>
  <c r="E70" i="15"/>
  <c r="E69" i="15"/>
  <c r="E68" i="15"/>
  <c r="E67" i="15"/>
  <c r="E43" i="15"/>
  <c r="H45" i="15"/>
  <c r="H47" i="15" s="1"/>
  <c r="G45" i="15"/>
  <c r="G47" i="15" s="1"/>
  <c r="F45" i="15"/>
  <c r="F47" i="15" s="1"/>
  <c r="E44" i="15"/>
  <c r="E42" i="15"/>
  <c r="E41" i="15"/>
  <c r="E40" i="15"/>
  <c r="E39" i="15"/>
  <c r="E38" i="15"/>
  <c r="E37" i="15"/>
  <c r="E36" i="15"/>
  <c r="E35" i="15"/>
  <c r="E26" i="15"/>
  <c r="E27" i="15"/>
  <c r="E28" i="15"/>
  <c r="H14" i="15"/>
  <c r="H16" i="15" s="1"/>
  <c r="I14" i="15"/>
  <c r="I16" i="15" s="1"/>
  <c r="F29" i="15"/>
  <c r="F31" i="15" s="1"/>
  <c r="E25" i="15"/>
  <c r="E24" i="15"/>
  <c r="E23" i="15"/>
  <c r="E22" i="15"/>
  <c r="E21" i="15"/>
  <c r="E20" i="15"/>
  <c r="G14" i="15"/>
  <c r="G16" i="15" s="1"/>
  <c r="F14" i="15"/>
  <c r="F16" i="15" s="1"/>
  <c r="E13" i="15"/>
  <c r="E12" i="15"/>
  <c r="E11" i="15"/>
  <c r="E10" i="15"/>
  <c r="E9" i="15"/>
  <c r="E8" i="15"/>
  <c r="E183" i="14"/>
  <c r="E184" i="14"/>
  <c r="E185" i="14"/>
  <c r="E186" i="14"/>
  <c r="E187" i="14"/>
  <c r="E188" i="14"/>
  <c r="E189" i="14"/>
  <c r="E190" i="14"/>
  <c r="E191" i="14"/>
  <c r="E192" i="14"/>
  <c r="E182" i="14"/>
  <c r="E181" i="14"/>
  <c r="E165" i="14"/>
  <c r="E166" i="14"/>
  <c r="E167" i="14"/>
  <c r="E168" i="14"/>
  <c r="E169" i="14"/>
  <c r="E170" i="14"/>
  <c r="E171" i="14"/>
  <c r="E172" i="14"/>
  <c r="E173" i="14"/>
  <c r="E174" i="14"/>
  <c r="E164" i="14"/>
  <c r="E163" i="14"/>
  <c r="E147" i="14"/>
  <c r="E148" i="14"/>
  <c r="E149" i="14"/>
  <c r="E150" i="14"/>
  <c r="E151" i="14"/>
  <c r="E152" i="14"/>
  <c r="E153" i="14"/>
  <c r="E154" i="14"/>
  <c r="E155" i="14"/>
  <c r="E156" i="14"/>
  <c r="E146" i="14"/>
  <c r="E145" i="14"/>
  <c r="I157" i="14"/>
  <c r="I159" i="14" s="1"/>
  <c r="H157" i="14"/>
  <c r="H159" i="14" s="1"/>
  <c r="G157" i="14"/>
  <c r="G159" i="14" s="1"/>
  <c r="F157" i="14"/>
  <c r="F159" i="14" s="1"/>
  <c r="E127" i="14"/>
  <c r="J137" i="14"/>
  <c r="E137" i="14" s="1"/>
  <c r="E135" i="14"/>
  <c r="E132" i="14"/>
  <c r="E131" i="14"/>
  <c r="E130" i="14"/>
  <c r="E129" i="14"/>
  <c r="E128" i="14"/>
  <c r="E94" i="14"/>
  <c r="E95" i="14"/>
  <c r="E96" i="14"/>
  <c r="E97" i="14"/>
  <c r="E98" i="14"/>
  <c r="E99" i="14"/>
  <c r="E100" i="14"/>
  <c r="E101" i="14"/>
  <c r="G121" i="14"/>
  <c r="G123" i="14" s="1"/>
  <c r="F121" i="14"/>
  <c r="F123" i="14" s="1"/>
  <c r="E102" i="14"/>
  <c r="I103" i="14"/>
  <c r="I105" i="14" s="1"/>
  <c r="H103" i="14"/>
  <c r="H105" i="14" s="1"/>
  <c r="G103" i="14"/>
  <c r="G105" i="14" s="1"/>
  <c r="F103" i="14"/>
  <c r="F105" i="14" s="1"/>
  <c r="E93" i="14"/>
  <c r="E92" i="14"/>
  <c r="E91" i="14"/>
  <c r="E41" i="14"/>
  <c r="E42" i="14"/>
  <c r="E43" i="14"/>
  <c r="E44" i="14"/>
  <c r="E45" i="14"/>
  <c r="E46" i="14"/>
  <c r="E47" i="14"/>
  <c r="E48" i="14"/>
  <c r="E40" i="14"/>
  <c r="E39" i="14"/>
  <c r="E25" i="14"/>
  <c r="E26" i="14"/>
  <c r="E27" i="14"/>
  <c r="E28" i="14"/>
  <c r="E29" i="14"/>
  <c r="E30" i="14"/>
  <c r="E31" i="14"/>
  <c r="E32" i="14"/>
  <c r="E24" i="14"/>
  <c r="E23" i="14"/>
  <c r="I193" i="14"/>
  <c r="I195" i="14" s="1"/>
  <c r="H193" i="14"/>
  <c r="H195" i="14" s="1"/>
  <c r="G193" i="14"/>
  <c r="G195" i="14" s="1"/>
  <c r="F193" i="14"/>
  <c r="F195" i="14" s="1"/>
  <c r="I175" i="14"/>
  <c r="I177" i="14" s="1"/>
  <c r="H175" i="14"/>
  <c r="H177" i="14" s="1"/>
  <c r="G175" i="14"/>
  <c r="G177" i="14" s="1"/>
  <c r="F175" i="14"/>
  <c r="F177" i="14" s="1"/>
  <c r="I139" i="14"/>
  <c r="I141" i="14" s="1"/>
  <c r="H139" i="14"/>
  <c r="H141" i="14" s="1"/>
  <c r="G139" i="14"/>
  <c r="G141" i="14" s="1"/>
  <c r="F139" i="14"/>
  <c r="F141" i="14" s="1"/>
  <c r="E138" i="14"/>
  <c r="E136" i="14"/>
  <c r="E134" i="14"/>
  <c r="E133" i="14"/>
  <c r="H85" i="14"/>
  <c r="H87" i="14" s="1"/>
  <c r="G85" i="14"/>
  <c r="G87" i="14" s="1"/>
  <c r="F85" i="14"/>
  <c r="F87" i="14" s="1"/>
  <c r="E84" i="14"/>
  <c r="E83" i="14"/>
  <c r="E82" i="14"/>
  <c r="E81" i="14"/>
  <c r="E80" i="14"/>
  <c r="E79" i="14"/>
  <c r="E78" i="14"/>
  <c r="E77" i="14"/>
  <c r="E76" i="14"/>
  <c r="E75" i="14"/>
  <c r="E74" i="14"/>
  <c r="E73" i="14"/>
  <c r="E62" i="14"/>
  <c r="E63" i="14"/>
  <c r="E64" i="14"/>
  <c r="H67" i="14"/>
  <c r="H69" i="14" s="1"/>
  <c r="G67" i="14"/>
  <c r="G69" i="14" s="1"/>
  <c r="F67" i="14"/>
  <c r="F69" i="14" s="1"/>
  <c r="E66" i="14"/>
  <c r="E65" i="14"/>
  <c r="E61" i="14"/>
  <c r="E60" i="14"/>
  <c r="E59" i="14"/>
  <c r="E58" i="14"/>
  <c r="E57" i="14"/>
  <c r="E56" i="14"/>
  <c r="E55" i="14"/>
  <c r="I49" i="14"/>
  <c r="I51" i="14" s="1"/>
  <c r="H49" i="14"/>
  <c r="H51" i="14" s="1"/>
  <c r="G49" i="14"/>
  <c r="G51" i="14" s="1"/>
  <c r="F49" i="14"/>
  <c r="F51" i="14" s="1"/>
  <c r="I33" i="14"/>
  <c r="I35" i="14" s="1"/>
  <c r="H33" i="14"/>
  <c r="H35" i="14" s="1"/>
  <c r="G33" i="14"/>
  <c r="G35" i="14" s="1"/>
  <c r="F33" i="14"/>
  <c r="F35" i="14" s="1"/>
  <c r="J17" i="14"/>
  <c r="J19" i="14" s="1"/>
  <c r="I17" i="14"/>
  <c r="I19" i="14" s="1"/>
  <c r="H17" i="14"/>
  <c r="H19" i="14" s="1"/>
  <c r="G17" i="14"/>
  <c r="G19" i="14" s="1"/>
  <c r="F17" i="14"/>
  <c r="F19" i="14" s="1"/>
  <c r="E16" i="14"/>
  <c r="E15" i="14"/>
  <c r="E14" i="14"/>
  <c r="E13" i="14"/>
  <c r="E12" i="14"/>
  <c r="E11" i="14"/>
  <c r="E10" i="14"/>
  <c r="E9" i="14"/>
  <c r="E8" i="14"/>
  <c r="G144" i="13"/>
  <c r="G146" i="13" s="1"/>
  <c r="F144" i="13"/>
  <c r="F146" i="13" s="1"/>
  <c r="E143" i="13"/>
  <c r="E142" i="13"/>
  <c r="E141" i="13"/>
  <c r="E140" i="13"/>
  <c r="E139" i="13"/>
  <c r="E138" i="13"/>
  <c r="E137" i="13"/>
  <c r="H131" i="13"/>
  <c r="H133" i="13" s="1"/>
  <c r="G131" i="13"/>
  <c r="G133" i="13" s="1"/>
  <c r="F131" i="13"/>
  <c r="F133" i="13" s="1"/>
  <c r="E130" i="13"/>
  <c r="E129" i="13"/>
  <c r="E128" i="13"/>
  <c r="E127" i="13"/>
  <c r="E126" i="13"/>
  <c r="E125" i="13"/>
  <c r="E124" i="13"/>
  <c r="G40" i="13"/>
  <c r="G42" i="13" s="1"/>
  <c r="F40" i="13"/>
  <c r="F42" i="13" s="1"/>
  <c r="E39" i="13"/>
  <c r="E38" i="13"/>
  <c r="E37" i="13"/>
  <c r="E36" i="13"/>
  <c r="E35" i="13"/>
  <c r="E34" i="13"/>
  <c r="E33" i="13"/>
  <c r="H118" i="13"/>
  <c r="H120" i="13" s="1"/>
  <c r="G118" i="13"/>
  <c r="G120" i="13" s="1"/>
  <c r="F118" i="13"/>
  <c r="F120" i="13" s="1"/>
  <c r="E117" i="13"/>
  <c r="E116" i="13"/>
  <c r="E115" i="13"/>
  <c r="E114" i="13"/>
  <c r="E113" i="13"/>
  <c r="E112" i="13"/>
  <c r="E111" i="13"/>
  <c r="G105" i="13"/>
  <c r="G107" i="13" s="1"/>
  <c r="F105" i="13"/>
  <c r="F107" i="13" s="1"/>
  <c r="E104" i="13"/>
  <c r="E103" i="13"/>
  <c r="E102" i="13"/>
  <c r="E101" i="13"/>
  <c r="E100" i="13"/>
  <c r="E99" i="13"/>
  <c r="E98" i="13"/>
  <c r="G92" i="13"/>
  <c r="G94" i="13" s="1"/>
  <c r="F92" i="13"/>
  <c r="F94" i="13" s="1"/>
  <c r="E91" i="13"/>
  <c r="E90" i="13"/>
  <c r="E89" i="13"/>
  <c r="E88" i="13"/>
  <c r="E87" i="13"/>
  <c r="E86" i="13"/>
  <c r="E85" i="13"/>
  <c r="G79" i="13"/>
  <c r="G81" i="13" s="1"/>
  <c r="F79" i="13"/>
  <c r="F81" i="13" s="1"/>
  <c r="E78" i="13"/>
  <c r="E77" i="13"/>
  <c r="E76" i="13"/>
  <c r="E75" i="13"/>
  <c r="E74" i="13"/>
  <c r="E73" i="13"/>
  <c r="E72" i="13"/>
  <c r="H66" i="13"/>
  <c r="H68" i="13" s="1"/>
  <c r="G66" i="13"/>
  <c r="G68" i="13" s="1"/>
  <c r="F66" i="13"/>
  <c r="F68" i="13" s="1"/>
  <c r="E65" i="13"/>
  <c r="E64" i="13"/>
  <c r="E63" i="13"/>
  <c r="E62" i="13"/>
  <c r="E61" i="13"/>
  <c r="E60" i="13"/>
  <c r="E59" i="13"/>
  <c r="G53" i="13"/>
  <c r="G55" i="13" s="1"/>
  <c r="F53" i="13"/>
  <c r="F55" i="13" s="1"/>
  <c r="E52" i="13"/>
  <c r="E51" i="13"/>
  <c r="E50" i="13"/>
  <c r="E49" i="13"/>
  <c r="E48" i="13"/>
  <c r="E47" i="13"/>
  <c r="E46" i="13"/>
  <c r="H27" i="13"/>
  <c r="H29" i="13" s="1"/>
  <c r="G27" i="13"/>
  <c r="G29" i="13" s="1"/>
  <c r="F27" i="13"/>
  <c r="F29" i="13" s="1"/>
  <c r="E26" i="13"/>
  <c r="E25" i="13"/>
  <c r="E24" i="13"/>
  <c r="E23" i="13"/>
  <c r="E22" i="13"/>
  <c r="E21" i="13"/>
  <c r="E20" i="13"/>
  <c r="G14" i="13"/>
  <c r="G16" i="13" s="1"/>
  <c r="F14" i="13"/>
  <c r="F16" i="13" s="1"/>
  <c r="E13" i="13"/>
  <c r="E12" i="13"/>
  <c r="E11" i="13"/>
  <c r="E10" i="13"/>
  <c r="E9" i="13"/>
  <c r="E8" i="13"/>
  <c r="E89" i="12"/>
  <c r="E106" i="12"/>
  <c r="E123" i="12"/>
  <c r="G16" i="12"/>
  <c r="G18" i="12" s="1"/>
  <c r="F16" i="12"/>
  <c r="F18" i="12" s="1"/>
  <c r="E15" i="12"/>
  <c r="E14" i="12"/>
  <c r="E13" i="12"/>
  <c r="E12" i="12"/>
  <c r="E11" i="12"/>
  <c r="E10" i="12"/>
  <c r="E9" i="12"/>
  <c r="E8" i="12"/>
  <c r="G148" i="12"/>
  <c r="G150" i="12" s="1"/>
  <c r="F148" i="12"/>
  <c r="F150" i="12" s="1"/>
  <c r="E147" i="12"/>
  <c r="E146" i="12"/>
  <c r="E145" i="12"/>
  <c r="E144" i="12"/>
  <c r="E143" i="12"/>
  <c r="E142" i="12"/>
  <c r="E141" i="12"/>
  <c r="E140" i="12"/>
  <c r="E139" i="12"/>
  <c r="E138" i="12"/>
  <c r="E137" i="12"/>
  <c r="F131" i="12"/>
  <c r="F133" i="12" s="1"/>
  <c r="E130" i="12"/>
  <c r="E129" i="12"/>
  <c r="E128" i="12"/>
  <c r="E127" i="12"/>
  <c r="E126" i="12"/>
  <c r="E125" i="12"/>
  <c r="E124" i="12"/>
  <c r="E122" i="12"/>
  <c r="E121" i="12"/>
  <c r="E120" i="12"/>
  <c r="H114" i="12"/>
  <c r="H116" i="12" s="1"/>
  <c r="G114" i="12"/>
  <c r="G116" i="12" s="1"/>
  <c r="F114" i="12"/>
  <c r="F116" i="12" s="1"/>
  <c r="E113" i="12"/>
  <c r="E112" i="12"/>
  <c r="E111" i="12"/>
  <c r="E110" i="12"/>
  <c r="E109" i="12"/>
  <c r="E108" i="12"/>
  <c r="E107" i="12"/>
  <c r="E105" i="12"/>
  <c r="E104" i="12"/>
  <c r="E103" i="12"/>
  <c r="G97" i="12"/>
  <c r="G99" i="12" s="1"/>
  <c r="F97" i="12"/>
  <c r="F99" i="12" s="1"/>
  <c r="E96" i="12"/>
  <c r="E95" i="12"/>
  <c r="E94" i="12"/>
  <c r="E93" i="12"/>
  <c r="E92" i="12"/>
  <c r="E91" i="12"/>
  <c r="E90" i="12"/>
  <c r="E88" i="12"/>
  <c r="E87" i="12"/>
  <c r="E86" i="12"/>
  <c r="H80" i="12"/>
  <c r="H82" i="12" s="1"/>
  <c r="G80" i="12"/>
  <c r="G82" i="12" s="1"/>
  <c r="F80" i="12"/>
  <c r="F82" i="12" s="1"/>
  <c r="E79" i="12"/>
  <c r="E78" i="12"/>
  <c r="E77" i="12"/>
  <c r="E76" i="12"/>
  <c r="E75" i="12"/>
  <c r="E74" i="12"/>
  <c r="E73" i="12"/>
  <c r="E72" i="12"/>
  <c r="E71" i="12"/>
  <c r="E70" i="12"/>
  <c r="G64" i="12"/>
  <c r="G66" i="12" s="1"/>
  <c r="F64" i="12"/>
  <c r="F66" i="12" s="1"/>
  <c r="E63" i="12"/>
  <c r="E62" i="12"/>
  <c r="E61" i="12"/>
  <c r="E60" i="12"/>
  <c r="E59" i="12"/>
  <c r="E58" i="12"/>
  <c r="E57" i="12"/>
  <c r="E56" i="12"/>
  <c r="E55" i="12"/>
  <c r="E54" i="12"/>
  <c r="F48" i="12"/>
  <c r="F50" i="12" s="1"/>
  <c r="E47" i="12"/>
  <c r="E46" i="12"/>
  <c r="E45" i="12"/>
  <c r="E44" i="12"/>
  <c r="E43" i="12"/>
  <c r="E42" i="12"/>
  <c r="E41" i="12"/>
  <c r="E40" i="12"/>
  <c r="E39" i="12"/>
  <c r="E38" i="12"/>
  <c r="E25" i="12"/>
  <c r="E26" i="12"/>
  <c r="E27" i="12"/>
  <c r="E28" i="12"/>
  <c r="E29" i="12"/>
  <c r="E30" i="12"/>
  <c r="H32" i="12"/>
  <c r="H34" i="12" s="1"/>
  <c r="G32" i="12"/>
  <c r="G34" i="12" s="1"/>
  <c r="F32" i="12"/>
  <c r="F34" i="12" s="1"/>
  <c r="E31" i="12"/>
  <c r="E24" i="12"/>
  <c r="E23" i="12"/>
  <c r="E22" i="12"/>
  <c r="G113" i="11"/>
  <c r="G115" i="11" s="1"/>
  <c r="F113" i="11"/>
  <c r="F115" i="11" s="1"/>
  <c r="E112" i="11"/>
  <c r="E111" i="11"/>
  <c r="E110" i="11"/>
  <c r="E109" i="11"/>
  <c r="E108" i="11"/>
  <c r="E107" i="11"/>
  <c r="E106" i="11"/>
  <c r="F100" i="11"/>
  <c r="F102" i="11" s="1"/>
  <c r="E99" i="11"/>
  <c r="E98" i="11"/>
  <c r="E97" i="11"/>
  <c r="E96" i="11"/>
  <c r="E95" i="11"/>
  <c r="E94" i="11"/>
  <c r="E93" i="11"/>
  <c r="E82" i="11"/>
  <c r="E83" i="11"/>
  <c r="E84" i="11"/>
  <c r="E85" i="11"/>
  <c r="E86" i="11"/>
  <c r="G87" i="11"/>
  <c r="G89" i="11" s="1"/>
  <c r="F87" i="11"/>
  <c r="F89" i="11" s="1"/>
  <c r="E81" i="11"/>
  <c r="E80" i="11"/>
  <c r="F74" i="11"/>
  <c r="F76" i="11" s="1"/>
  <c r="E73" i="11"/>
  <c r="E72" i="11"/>
  <c r="E71" i="11"/>
  <c r="E70" i="11"/>
  <c r="E69" i="11"/>
  <c r="E68" i="11"/>
  <c r="G62" i="11"/>
  <c r="G64" i="11" s="1"/>
  <c r="F62" i="11"/>
  <c r="F64" i="11" s="1"/>
  <c r="E61" i="11"/>
  <c r="E60" i="11"/>
  <c r="E59" i="11"/>
  <c r="E58" i="11"/>
  <c r="E57" i="11"/>
  <c r="E56" i="11"/>
  <c r="F50" i="11"/>
  <c r="F52" i="11" s="1"/>
  <c r="E49" i="11"/>
  <c r="E48" i="11"/>
  <c r="E47" i="11"/>
  <c r="E46" i="11"/>
  <c r="E45" i="11"/>
  <c r="E44" i="11"/>
  <c r="G38" i="11"/>
  <c r="G40" i="11" s="1"/>
  <c r="F38" i="11"/>
  <c r="F40" i="11" s="1"/>
  <c r="E37" i="11"/>
  <c r="E36" i="11"/>
  <c r="E35" i="11"/>
  <c r="E34" i="11"/>
  <c r="E33" i="11"/>
  <c r="E32" i="11"/>
  <c r="G26" i="11"/>
  <c r="G28" i="11" s="1"/>
  <c r="F26" i="11"/>
  <c r="F28" i="11" s="1"/>
  <c r="E25" i="11"/>
  <c r="E24" i="11"/>
  <c r="E23" i="11"/>
  <c r="E22" i="11"/>
  <c r="E21" i="11"/>
  <c r="E20" i="11"/>
  <c r="E12" i="11"/>
  <c r="G14" i="11"/>
  <c r="G16" i="11" s="1"/>
  <c r="F14" i="11"/>
  <c r="F16" i="11" s="1"/>
  <c r="E13" i="11"/>
  <c r="E11" i="11"/>
  <c r="E10" i="11"/>
  <c r="E9" i="11"/>
  <c r="E8" i="11"/>
  <c r="F96" i="10"/>
  <c r="F98" i="10" s="1"/>
  <c r="E95" i="10"/>
  <c r="E94" i="10"/>
  <c r="E93" i="10"/>
  <c r="E92" i="10"/>
  <c r="E91" i="10"/>
  <c r="E90" i="10"/>
  <c r="E89" i="10"/>
  <c r="E88" i="10"/>
  <c r="F82" i="10"/>
  <c r="F84" i="10" s="1"/>
  <c r="E81" i="10"/>
  <c r="E80" i="10"/>
  <c r="E79" i="10"/>
  <c r="E78" i="10"/>
  <c r="E77" i="10"/>
  <c r="E76" i="10"/>
  <c r="E75" i="10"/>
  <c r="E74" i="10"/>
  <c r="E62" i="10"/>
  <c r="E63" i="10"/>
  <c r="E64" i="10"/>
  <c r="E65" i="10"/>
  <c r="E66" i="10"/>
  <c r="E67" i="10"/>
  <c r="F68" i="10"/>
  <c r="F70" i="10" s="1"/>
  <c r="E61" i="10"/>
  <c r="E60" i="10"/>
  <c r="F54" i="10"/>
  <c r="F56" i="10" s="1"/>
  <c r="E53" i="10"/>
  <c r="E52" i="10"/>
  <c r="E51" i="10"/>
  <c r="E50" i="10"/>
  <c r="E49" i="10"/>
  <c r="E48" i="10"/>
  <c r="E47" i="10"/>
  <c r="F41" i="10"/>
  <c r="F43" i="10" s="1"/>
  <c r="E40" i="10"/>
  <c r="E39" i="10"/>
  <c r="E38" i="10"/>
  <c r="E37" i="10"/>
  <c r="E36" i="10"/>
  <c r="E35" i="10"/>
  <c r="E34" i="10"/>
  <c r="F28" i="10"/>
  <c r="F30" i="10" s="1"/>
  <c r="E27" i="10"/>
  <c r="E26" i="10"/>
  <c r="E25" i="10"/>
  <c r="E24" i="10"/>
  <c r="E23" i="10"/>
  <c r="E22" i="10"/>
  <c r="E21" i="10"/>
  <c r="E9" i="10"/>
  <c r="E11" i="10"/>
  <c r="E10" i="10"/>
  <c r="E12" i="10"/>
  <c r="E13" i="10"/>
  <c r="E14" i="10"/>
  <c r="F82" i="9"/>
  <c r="F84" i="9" s="1"/>
  <c r="E81" i="9"/>
  <c r="E80" i="9"/>
  <c r="E79" i="9"/>
  <c r="E78" i="9"/>
  <c r="E77" i="9"/>
  <c r="E76" i="9"/>
  <c r="G70" i="9"/>
  <c r="G72" i="9" s="1"/>
  <c r="F70" i="9"/>
  <c r="F72" i="9" s="1"/>
  <c r="E69" i="9"/>
  <c r="E68" i="9"/>
  <c r="E67" i="9"/>
  <c r="E66" i="9"/>
  <c r="E65" i="9"/>
  <c r="E64" i="9"/>
  <c r="E54" i="9"/>
  <c r="E55" i="9"/>
  <c r="E56" i="9"/>
  <c r="E57" i="9"/>
  <c r="H58" i="9"/>
  <c r="H60" i="9" s="1"/>
  <c r="G58" i="9"/>
  <c r="G60" i="9" s="1"/>
  <c r="F58" i="9"/>
  <c r="F60" i="9" s="1"/>
  <c r="E53" i="9"/>
  <c r="E52" i="9"/>
  <c r="G46" i="9"/>
  <c r="G48" i="9" s="1"/>
  <c r="F46" i="9"/>
  <c r="F48" i="9" s="1"/>
  <c r="E45" i="9"/>
  <c r="E44" i="9"/>
  <c r="E43" i="9"/>
  <c r="E42" i="9"/>
  <c r="E41" i="9"/>
  <c r="E30" i="9"/>
  <c r="E31" i="9"/>
  <c r="E32" i="9"/>
  <c r="E33" i="9"/>
  <c r="E34" i="9"/>
  <c r="F35" i="9"/>
  <c r="F37" i="9" s="1"/>
  <c r="G35" i="9"/>
  <c r="G37" i="9" s="1"/>
  <c r="G24" i="9"/>
  <c r="G26" i="9" s="1"/>
  <c r="F24" i="9"/>
  <c r="F26" i="9" s="1"/>
  <c r="E23" i="9"/>
  <c r="E22" i="9"/>
  <c r="E21" i="9"/>
  <c r="E20" i="9"/>
  <c r="E19" i="9"/>
  <c r="G13" i="9"/>
  <c r="G15" i="9" s="1"/>
  <c r="F13" i="9"/>
  <c r="F15" i="9" s="1"/>
  <c r="E12" i="9"/>
  <c r="E11" i="9"/>
  <c r="E10" i="9"/>
  <c r="E9" i="9"/>
  <c r="E8" i="9"/>
  <c r="F15" i="10"/>
  <c r="F17" i="10" s="1"/>
  <c r="E8" i="10"/>
  <c r="F84" i="7"/>
  <c r="F86" i="7" s="1"/>
  <c r="E79" i="7"/>
  <c r="E78" i="7"/>
  <c r="F71" i="7"/>
  <c r="F73" i="7" s="1"/>
  <c r="E70" i="7"/>
  <c r="E69" i="7"/>
  <c r="E68" i="7"/>
  <c r="E67" i="7"/>
  <c r="E66" i="7"/>
  <c r="E65" i="7"/>
  <c r="E64" i="7"/>
  <c r="G58" i="7"/>
  <c r="G60" i="7" s="1"/>
  <c r="F58" i="7"/>
  <c r="F60" i="7" s="1"/>
  <c r="E57" i="7"/>
  <c r="E56" i="7"/>
  <c r="E55" i="7"/>
  <c r="E54" i="7"/>
  <c r="E53" i="7"/>
  <c r="E52" i="7"/>
  <c r="E51" i="7"/>
  <c r="E38" i="7"/>
  <c r="E39" i="7"/>
  <c r="G45" i="7"/>
  <c r="G47" i="7" s="1"/>
  <c r="F45" i="7"/>
  <c r="F47" i="7" s="1"/>
  <c r="E44" i="7"/>
  <c r="E43" i="7"/>
  <c r="E42" i="7"/>
  <c r="E41" i="7"/>
  <c r="E40" i="7"/>
  <c r="E30" i="7"/>
  <c r="E31" i="7"/>
  <c r="H32" i="7"/>
  <c r="H34" i="7" s="1"/>
  <c r="G32" i="7"/>
  <c r="G34" i="7" s="1"/>
  <c r="F32" i="7"/>
  <c r="F34" i="7" s="1"/>
  <c r="E29" i="7"/>
  <c r="E28" i="7"/>
  <c r="E27" i="7"/>
  <c r="E26" i="7"/>
  <c r="G20" i="7"/>
  <c r="G22" i="7" s="1"/>
  <c r="F20" i="7"/>
  <c r="F22" i="7" s="1"/>
  <c r="E19" i="7"/>
  <c r="E18" i="7"/>
  <c r="E17" i="7"/>
  <c r="G11" i="7"/>
  <c r="G13" i="7" s="1"/>
  <c r="F11" i="7"/>
  <c r="F13" i="7" s="1"/>
  <c r="E10" i="7"/>
  <c r="E9" i="7"/>
  <c r="E8" i="7"/>
  <c r="E8" i="8"/>
  <c r="E9" i="8"/>
  <c r="E10" i="8"/>
  <c r="E11" i="8"/>
  <c r="E12" i="8"/>
  <c r="F13" i="8"/>
  <c r="F15" i="8" s="1"/>
  <c r="G13" i="8"/>
  <c r="G15" i="8" s="1"/>
  <c r="H13" i="8"/>
  <c r="H15" i="8" s="1"/>
  <c r="E19" i="8"/>
  <c r="E20" i="8"/>
  <c r="E21" i="8"/>
  <c r="E22" i="8"/>
  <c r="E23" i="8"/>
  <c r="F24" i="8"/>
  <c r="F26" i="8" s="1"/>
  <c r="G24" i="8"/>
  <c r="G26" i="8" s="1"/>
  <c r="H24" i="8"/>
  <c r="H26" i="8" s="1"/>
  <c r="I24" i="8"/>
  <c r="I26" i="8" s="1"/>
  <c r="E30" i="8"/>
  <c r="E35" i="8" s="1"/>
  <c r="E31" i="8"/>
  <c r="E32" i="8"/>
  <c r="E33" i="8"/>
  <c r="E34" i="8"/>
  <c r="F35" i="8"/>
  <c r="F37" i="8" s="1"/>
  <c r="G35" i="8"/>
  <c r="G37" i="8" s="1"/>
  <c r="H35" i="8"/>
  <c r="H37" i="8" s="1"/>
  <c r="I35" i="8"/>
  <c r="I37" i="8" s="1"/>
  <c r="E41" i="8"/>
  <c r="E42" i="8"/>
  <c r="E43" i="8"/>
  <c r="E44" i="8"/>
  <c r="E45" i="8"/>
  <c r="F46" i="8"/>
  <c r="F48" i="8" s="1"/>
  <c r="G46" i="8"/>
  <c r="G48" i="8" s="1"/>
  <c r="E52" i="8"/>
  <c r="E53" i="8"/>
  <c r="E54" i="8"/>
  <c r="E55" i="8"/>
  <c r="E56" i="8"/>
  <c r="F57" i="8"/>
  <c r="F59" i="8" s="1"/>
  <c r="E63" i="8"/>
  <c r="E64" i="8"/>
  <c r="E65" i="8"/>
  <c r="E66" i="8"/>
  <c r="E67" i="8"/>
  <c r="F68" i="8"/>
  <c r="F70" i="8" s="1"/>
  <c r="E74" i="8"/>
  <c r="E75" i="8"/>
  <c r="E76" i="8"/>
  <c r="E77" i="8"/>
  <c r="E78" i="8"/>
  <c r="F79" i="8"/>
  <c r="F81" i="8" s="1"/>
  <c r="G79" i="8"/>
  <c r="G81" i="8" s="1"/>
  <c r="E85" i="8"/>
  <c r="E86" i="8"/>
  <c r="E87" i="8"/>
  <c r="E88" i="8"/>
  <c r="E89" i="8"/>
  <c r="F90" i="8"/>
  <c r="F92" i="8" s="1"/>
  <c r="G90" i="8"/>
  <c r="G92" i="8" s="1"/>
  <c r="E96" i="8"/>
  <c r="E97" i="8"/>
  <c r="E98" i="8"/>
  <c r="E99" i="8"/>
  <c r="E100" i="8"/>
  <c r="F101" i="8"/>
  <c r="F103" i="8" s="1"/>
  <c r="G101" i="8"/>
  <c r="G103" i="8" s="1"/>
  <c r="J41" i="1"/>
  <c r="J43" i="1" s="1"/>
  <c r="I41" i="1"/>
  <c r="I43" i="1" s="1"/>
  <c r="H41" i="1"/>
  <c r="H43" i="1" s="1"/>
  <c r="G41" i="1"/>
  <c r="G43" i="1" s="1"/>
  <c r="F41" i="1"/>
  <c r="F43" i="1" s="1"/>
  <c r="J22" i="1"/>
  <c r="J24" i="1" s="1"/>
  <c r="I22" i="1"/>
  <c r="I24" i="1" s="1"/>
  <c r="H22" i="1"/>
  <c r="H24" i="1" s="1"/>
  <c r="G22" i="1"/>
  <c r="G24" i="1" s="1"/>
  <c r="F22" i="1"/>
  <c r="F24" i="1" s="1"/>
  <c r="J153" i="6"/>
  <c r="J155" i="6" s="1"/>
  <c r="I153" i="6"/>
  <c r="I155" i="6" s="1"/>
  <c r="H153" i="6"/>
  <c r="H155" i="6" s="1"/>
  <c r="G153" i="6"/>
  <c r="G155" i="6" s="1"/>
  <c r="F153" i="6"/>
  <c r="F155" i="6" s="1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I134" i="6"/>
  <c r="I136" i="6" s="1"/>
  <c r="H134" i="6"/>
  <c r="H136" i="6" s="1"/>
  <c r="G134" i="6"/>
  <c r="G136" i="6" s="1"/>
  <c r="F134" i="6"/>
  <c r="F136" i="6" s="1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22" i="1" l="1"/>
  <c r="E13" i="8"/>
  <c r="E46" i="8"/>
  <c r="E24" i="8"/>
  <c r="E57" i="8"/>
  <c r="E79" i="8"/>
  <c r="E101" i="8"/>
  <c r="E68" i="8"/>
  <c r="E90" i="8"/>
  <c r="E61" i="15"/>
  <c r="E109" i="15"/>
  <c r="E125" i="15"/>
  <c r="E77" i="15"/>
  <c r="E93" i="15"/>
  <c r="E45" i="15"/>
  <c r="E14" i="15"/>
  <c r="E29" i="15"/>
  <c r="J139" i="14"/>
  <c r="J141" i="14" s="1"/>
  <c r="E121" i="14"/>
  <c r="E103" i="14"/>
  <c r="E139" i="14"/>
  <c r="E193" i="14"/>
  <c r="E175" i="14"/>
  <c r="E85" i="14"/>
  <c r="E67" i="14"/>
  <c r="E49" i="14"/>
  <c r="E33" i="14"/>
  <c r="E17" i="14"/>
  <c r="E144" i="13"/>
  <c r="E131" i="13"/>
  <c r="E40" i="13"/>
  <c r="E79" i="13"/>
  <c r="E66" i="13"/>
  <c r="E105" i="13"/>
  <c r="E118" i="13"/>
  <c r="E53" i="13"/>
  <c r="E92" i="13"/>
  <c r="E14" i="13"/>
  <c r="E27" i="13"/>
  <c r="E16" i="12"/>
  <c r="E64" i="12"/>
  <c r="E131" i="12"/>
  <c r="E114" i="12"/>
  <c r="E80" i="12"/>
  <c r="E48" i="12"/>
  <c r="E148" i="12"/>
  <c r="E97" i="12"/>
  <c r="E32" i="12"/>
  <c r="E113" i="11"/>
  <c r="E100" i="11"/>
  <c r="E38" i="11"/>
  <c r="E26" i="11"/>
  <c r="E74" i="11"/>
  <c r="E87" i="11"/>
  <c r="E50" i="11"/>
  <c r="E62" i="11"/>
  <c r="E14" i="11"/>
  <c r="E96" i="10"/>
  <c r="E82" i="10"/>
  <c r="E68" i="10"/>
  <c r="E54" i="10"/>
  <c r="E41" i="10"/>
  <c r="E28" i="10"/>
  <c r="E82" i="9"/>
  <c r="E70" i="9"/>
  <c r="E58" i="9"/>
  <c r="E46" i="9"/>
  <c r="E35" i="9"/>
  <c r="E24" i="9"/>
  <c r="E13" i="9"/>
  <c r="E15" i="10"/>
  <c r="E71" i="7"/>
  <c r="E58" i="7"/>
  <c r="E11" i="7"/>
  <c r="E45" i="7"/>
  <c r="E32" i="7"/>
  <c r="E20" i="7"/>
  <c r="E41" i="1"/>
  <c r="E153" i="6"/>
  <c r="E134" i="6"/>
  <c r="E157" i="14" l="1"/>
  <c r="E108" i="6"/>
  <c r="E109" i="6"/>
  <c r="E110" i="6"/>
  <c r="E111" i="6"/>
  <c r="E112" i="6"/>
  <c r="E113" i="6"/>
  <c r="G96" i="6"/>
  <c r="G98" i="6" s="1"/>
  <c r="F96" i="6"/>
  <c r="F98" i="6" s="1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H77" i="6"/>
  <c r="H79" i="6" s="1"/>
  <c r="G77" i="6"/>
  <c r="G79" i="6" s="1"/>
  <c r="F77" i="6"/>
  <c r="F79" i="6" s="1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I58" i="6"/>
  <c r="I60" i="6" s="1"/>
  <c r="H58" i="6"/>
  <c r="H60" i="6" s="1"/>
  <c r="G58" i="6"/>
  <c r="G60" i="6" s="1"/>
  <c r="F58" i="6"/>
  <c r="F60" i="6" s="1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28" i="6"/>
  <c r="E29" i="6"/>
  <c r="E30" i="6"/>
  <c r="E31" i="6"/>
  <c r="E32" i="6"/>
  <c r="E33" i="6"/>
  <c r="E34" i="6"/>
  <c r="E35" i="6"/>
  <c r="E36" i="6"/>
  <c r="E37" i="6"/>
  <c r="J39" i="6"/>
  <c r="J41" i="6" s="1"/>
  <c r="I39" i="6"/>
  <c r="I41" i="6" s="1"/>
  <c r="H39" i="6"/>
  <c r="H41" i="6" s="1"/>
  <c r="G39" i="6"/>
  <c r="G41" i="6" s="1"/>
  <c r="F39" i="6"/>
  <c r="F41" i="6" s="1"/>
  <c r="E38" i="6"/>
  <c r="E27" i="6"/>
  <c r="E26" i="6"/>
  <c r="E18" i="6"/>
  <c r="J187" i="5"/>
  <c r="J189" i="5" s="1"/>
  <c r="I187" i="5"/>
  <c r="I189" i="5" s="1"/>
  <c r="H187" i="5"/>
  <c r="H189" i="5" s="1"/>
  <c r="G187" i="5"/>
  <c r="G189" i="5" s="1"/>
  <c r="F187" i="5"/>
  <c r="F189" i="5" s="1"/>
  <c r="E186" i="5"/>
  <c r="E185" i="5"/>
  <c r="E184" i="5"/>
  <c r="E183" i="5"/>
  <c r="E182" i="5"/>
  <c r="E181" i="5"/>
  <c r="E180" i="5"/>
  <c r="E179" i="5"/>
  <c r="E178" i="5"/>
  <c r="E177" i="5"/>
  <c r="G139" i="5"/>
  <c r="G141" i="5" s="1"/>
  <c r="F139" i="5"/>
  <c r="F141" i="5" s="1"/>
  <c r="E138" i="5"/>
  <c r="E137" i="5"/>
  <c r="E136" i="5"/>
  <c r="E135" i="5"/>
  <c r="E134" i="5"/>
  <c r="E133" i="5"/>
  <c r="E132" i="5"/>
  <c r="E131" i="5"/>
  <c r="E130" i="5"/>
  <c r="E129" i="5"/>
  <c r="G92" i="5"/>
  <c r="G94" i="5" s="1"/>
  <c r="F92" i="5"/>
  <c r="F94" i="5" s="1"/>
  <c r="E91" i="5"/>
  <c r="E90" i="5"/>
  <c r="E89" i="5"/>
  <c r="E88" i="5"/>
  <c r="E87" i="5"/>
  <c r="E86" i="5"/>
  <c r="E85" i="5"/>
  <c r="E84" i="5"/>
  <c r="E83" i="5"/>
  <c r="H77" i="5"/>
  <c r="H79" i="5" s="1"/>
  <c r="G77" i="5"/>
  <c r="G79" i="5" s="1"/>
  <c r="F77" i="5"/>
  <c r="F79" i="5" s="1"/>
  <c r="E76" i="5"/>
  <c r="E75" i="5"/>
  <c r="E74" i="5"/>
  <c r="E73" i="5"/>
  <c r="E72" i="5"/>
  <c r="E71" i="5"/>
  <c r="E70" i="5"/>
  <c r="E69" i="5"/>
  <c r="E68" i="5"/>
  <c r="G62" i="5"/>
  <c r="G64" i="5" s="1"/>
  <c r="F62" i="5"/>
  <c r="F64" i="5" s="1"/>
  <c r="E61" i="5"/>
  <c r="E60" i="5"/>
  <c r="E59" i="5"/>
  <c r="E58" i="5"/>
  <c r="E57" i="5"/>
  <c r="E56" i="5"/>
  <c r="E55" i="5"/>
  <c r="E54" i="5"/>
  <c r="E53" i="5"/>
  <c r="I47" i="5"/>
  <c r="I49" i="5" s="1"/>
  <c r="I32" i="5"/>
  <c r="I34" i="5" s="1"/>
  <c r="E84" i="7" l="1"/>
  <c r="E96" i="6"/>
  <c r="E77" i="6"/>
  <c r="E58" i="6"/>
  <c r="E39" i="6"/>
  <c r="E187" i="5"/>
  <c r="E139" i="5"/>
  <c r="E92" i="5"/>
  <c r="E77" i="5"/>
  <c r="E62" i="5"/>
  <c r="E8" i="5"/>
  <c r="E9" i="5"/>
  <c r="E10" i="5"/>
  <c r="E11" i="5"/>
  <c r="E12" i="5"/>
  <c r="E13" i="5"/>
  <c r="E14" i="5"/>
  <c r="E15" i="5"/>
  <c r="E16" i="5"/>
  <c r="F17" i="5"/>
  <c r="F19" i="5" s="1"/>
  <c r="G17" i="5"/>
  <c r="G19" i="5" s="1"/>
  <c r="H17" i="5"/>
  <c r="H19" i="5" s="1"/>
  <c r="I17" i="5"/>
  <c r="I19" i="5" s="1"/>
  <c r="E23" i="5"/>
  <c r="E24" i="5"/>
  <c r="E25" i="5"/>
  <c r="E26" i="5"/>
  <c r="E27" i="5"/>
  <c r="E28" i="5"/>
  <c r="E29" i="5"/>
  <c r="E30" i="5"/>
  <c r="E31" i="5"/>
  <c r="F32" i="5"/>
  <c r="F34" i="5" s="1"/>
  <c r="G32" i="5"/>
  <c r="G34" i="5" s="1"/>
  <c r="H32" i="5"/>
  <c r="H34" i="5" s="1"/>
  <c r="E38" i="5"/>
  <c r="E39" i="5"/>
  <c r="E40" i="5"/>
  <c r="E41" i="5"/>
  <c r="E42" i="5"/>
  <c r="E43" i="5"/>
  <c r="E44" i="5"/>
  <c r="E45" i="5"/>
  <c r="E46" i="5"/>
  <c r="F47" i="5"/>
  <c r="F49" i="5" s="1"/>
  <c r="G47" i="5"/>
  <c r="G49" i="5" s="1"/>
  <c r="H47" i="5"/>
  <c r="H49" i="5" s="1"/>
  <c r="E98" i="5"/>
  <c r="E99" i="5"/>
  <c r="E100" i="5"/>
  <c r="E101" i="5"/>
  <c r="E102" i="5"/>
  <c r="E103" i="5"/>
  <c r="E104" i="5"/>
  <c r="E105" i="5"/>
  <c r="E106" i="5"/>
  <c r="F107" i="5"/>
  <c r="F109" i="5" s="1"/>
  <c r="G107" i="5"/>
  <c r="G109" i="5" s="1"/>
  <c r="H107" i="5"/>
  <c r="H109" i="5" s="1"/>
  <c r="E113" i="5"/>
  <c r="E114" i="5"/>
  <c r="E115" i="5"/>
  <c r="E116" i="5"/>
  <c r="E117" i="5"/>
  <c r="E118" i="5"/>
  <c r="E119" i="5"/>
  <c r="E120" i="5"/>
  <c r="E121" i="5"/>
  <c r="E122" i="5"/>
  <c r="F123" i="5"/>
  <c r="F125" i="5" s="1"/>
  <c r="G123" i="5"/>
  <c r="G125" i="5" s="1"/>
  <c r="E145" i="5"/>
  <c r="E146" i="5"/>
  <c r="E147" i="5"/>
  <c r="E148" i="5"/>
  <c r="E149" i="5"/>
  <c r="E150" i="5"/>
  <c r="E151" i="5"/>
  <c r="E152" i="5"/>
  <c r="E153" i="5"/>
  <c r="E154" i="5"/>
  <c r="F155" i="5"/>
  <c r="F157" i="5" s="1"/>
  <c r="G155" i="5"/>
  <c r="G157" i="5" s="1"/>
  <c r="H155" i="5"/>
  <c r="H157" i="5" s="1"/>
  <c r="I155" i="5"/>
  <c r="I157" i="5" s="1"/>
  <c r="E161" i="5"/>
  <c r="E162" i="5"/>
  <c r="E163" i="5"/>
  <c r="E164" i="5"/>
  <c r="E165" i="5"/>
  <c r="E166" i="5"/>
  <c r="E167" i="5"/>
  <c r="E168" i="5"/>
  <c r="E169" i="5"/>
  <c r="E170" i="5"/>
  <c r="F171" i="5"/>
  <c r="F173" i="5" s="1"/>
  <c r="G171" i="5"/>
  <c r="G173" i="5" s="1"/>
  <c r="H171" i="5"/>
  <c r="H173" i="5" s="1"/>
  <c r="I171" i="5"/>
  <c r="I173" i="5" s="1"/>
  <c r="I165" i="4"/>
  <c r="I167" i="4" s="1"/>
  <c r="H165" i="4"/>
  <c r="H167" i="4" s="1"/>
  <c r="G165" i="4"/>
  <c r="G167" i="4" s="1"/>
  <c r="F165" i="4"/>
  <c r="F167" i="4" s="1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31" i="4"/>
  <c r="E130" i="4"/>
  <c r="E129" i="4"/>
  <c r="E114" i="4"/>
  <c r="E115" i="4"/>
  <c r="E116" i="4"/>
  <c r="E117" i="4"/>
  <c r="E118" i="4"/>
  <c r="E119" i="4"/>
  <c r="E120" i="4"/>
  <c r="E121" i="4"/>
  <c r="E122" i="4"/>
  <c r="E93" i="4"/>
  <c r="E94" i="4"/>
  <c r="E95" i="4"/>
  <c r="E96" i="4"/>
  <c r="E97" i="4"/>
  <c r="E98" i="4"/>
  <c r="E99" i="4"/>
  <c r="E100" i="4"/>
  <c r="E90" i="4"/>
  <c r="E91" i="4"/>
  <c r="E92" i="4"/>
  <c r="E101" i="4"/>
  <c r="E89" i="4"/>
  <c r="E88" i="4"/>
  <c r="I102" i="4"/>
  <c r="I104" i="4" s="1"/>
  <c r="E73" i="4"/>
  <c r="E74" i="4"/>
  <c r="E75" i="4"/>
  <c r="E76" i="4"/>
  <c r="E77" i="4"/>
  <c r="E78" i="4"/>
  <c r="E79" i="4"/>
  <c r="E80" i="4"/>
  <c r="E70" i="4"/>
  <c r="E71" i="4"/>
  <c r="E72" i="4"/>
  <c r="E81" i="4"/>
  <c r="E69" i="4"/>
  <c r="E68" i="4"/>
  <c r="E52" i="4"/>
  <c r="E53" i="4"/>
  <c r="E54" i="4"/>
  <c r="E55" i="4"/>
  <c r="E56" i="4"/>
  <c r="E57" i="4"/>
  <c r="E58" i="4"/>
  <c r="E59" i="4"/>
  <c r="E60" i="4"/>
  <c r="E30" i="4"/>
  <c r="E31" i="4"/>
  <c r="E32" i="4"/>
  <c r="E33" i="4"/>
  <c r="E34" i="4"/>
  <c r="E35" i="4"/>
  <c r="E36" i="4"/>
  <c r="E37" i="4"/>
  <c r="E38" i="4"/>
  <c r="E39" i="4"/>
  <c r="E40" i="4"/>
  <c r="E41" i="4"/>
  <c r="E29" i="4"/>
  <c r="E28" i="4"/>
  <c r="E18" i="4"/>
  <c r="E19" i="4"/>
  <c r="E20" i="4"/>
  <c r="E21" i="4"/>
  <c r="J115" i="6"/>
  <c r="J117" i="6" s="1"/>
  <c r="I115" i="6"/>
  <c r="I117" i="6" s="1"/>
  <c r="H115" i="6"/>
  <c r="H117" i="6" s="1"/>
  <c r="G115" i="6"/>
  <c r="G117" i="6" s="1"/>
  <c r="F115" i="6"/>
  <c r="F117" i="6" s="1"/>
  <c r="E114" i="6"/>
  <c r="E107" i="6"/>
  <c r="E106" i="6"/>
  <c r="E105" i="6"/>
  <c r="E104" i="6"/>
  <c r="E103" i="6"/>
  <c r="E102" i="6"/>
  <c r="J20" i="6"/>
  <c r="J22" i="6" s="1"/>
  <c r="I20" i="6"/>
  <c r="I22" i="6" s="1"/>
  <c r="H20" i="6"/>
  <c r="H22" i="6" s="1"/>
  <c r="G20" i="6"/>
  <c r="G22" i="6" s="1"/>
  <c r="F20" i="6"/>
  <c r="F22" i="6" s="1"/>
  <c r="E19" i="6"/>
  <c r="E17" i="6"/>
  <c r="E16" i="6"/>
  <c r="E15" i="6"/>
  <c r="E14" i="6"/>
  <c r="E13" i="6"/>
  <c r="E12" i="6"/>
  <c r="E11" i="6"/>
  <c r="E10" i="6"/>
  <c r="E9" i="6"/>
  <c r="E8" i="6"/>
  <c r="I144" i="4"/>
  <c r="I146" i="4" s="1"/>
  <c r="H144" i="4"/>
  <c r="H146" i="4" s="1"/>
  <c r="G144" i="4"/>
  <c r="G146" i="4" s="1"/>
  <c r="F144" i="4"/>
  <c r="F146" i="4" s="1"/>
  <c r="I123" i="4"/>
  <c r="I125" i="4" s="1"/>
  <c r="H123" i="4"/>
  <c r="H125" i="4" s="1"/>
  <c r="G123" i="4"/>
  <c r="G125" i="4" s="1"/>
  <c r="F123" i="4"/>
  <c r="F125" i="4" s="1"/>
  <c r="E113" i="4"/>
  <c r="E112" i="4"/>
  <c r="E111" i="4"/>
  <c r="E110" i="4"/>
  <c r="E109" i="4"/>
  <c r="E108" i="4"/>
  <c r="H102" i="4"/>
  <c r="H104" i="4" s="1"/>
  <c r="G102" i="4"/>
  <c r="G104" i="4" s="1"/>
  <c r="F102" i="4"/>
  <c r="F104" i="4" s="1"/>
  <c r="H82" i="4"/>
  <c r="H84" i="4" s="1"/>
  <c r="G82" i="4"/>
  <c r="G84" i="4" s="1"/>
  <c r="F82" i="4"/>
  <c r="F84" i="4" s="1"/>
  <c r="H62" i="4"/>
  <c r="H64" i="4" s="1"/>
  <c r="G62" i="4"/>
  <c r="G64" i="4" s="1"/>
  <c r="F62" i="4"/>
  <c r="F64" i="4" s="1"/>
  <c r="E61" i="4"/>
  <c r="E51" i="4"/>
  <c r="E50" i="4"/>
  <c r="E49" i="4"/>
  <c r="E48" i="4"/>
  <c r="H42" i="4"/>
  <c r="H44" i="4" s="1"/>
  <c r="G42" i="4"/>
  <c r="G44" i="4" s="1"/>
  <c r="F42" i="4"/>
  <c r="F44" i="4" s="1"/>
  <c r="J22" i="4"/>
  <c r="J24" i="4" s="1"/>
  <c r="I22" i="4"/>
  <c r="I24" i="4" s="1"/>
  <c r="H22" i="4"/>
  <c r="H24" i="4" s="1"/>
  <c r="G22" i="4"/>
  <c r="G24" i="4" s="1"/>
  <c r="F22" i="4"/>
  <c r="F24" i="4" s="1"/>
  <c r="E17" i="4"/>
  <c r="E16" i="4"/>
  <c r="E15" i="4"/>
  <c r="E14" i="4"/>
  <c r="E13" i="4"/>
  <c r="E12" i="4"/>
  <c r="E11" i="4"/>
  <c r="E10" i="4"/>
  <c r="E9" i="4"/>
  <c r="E8" i="4"/>
  <c r="H131" i="1"/>
  <c r="H133" i="1" s="1"/>
  <c r="G131" i="1"/>
  <c r="G133" i="1" s="1"/>
  <c r="F131" i="1"/>
  <c r="F133" i="1" s="1"/>
  <c r="E130" i="1"/>
  <c r="E129" i="1"/>
  <c r="E128" i="1"/>
  <c r="E127" i="1"/>
  <c r="E126" i="1"/>
  <c r="E125" i="1"/>
  <c r="E124" i="1"/>
  <c r="E123" i="1"/>
  <c r="E122" i="1"/>
  <c r="E121" i="1"/>
  <c r="E120" i="1"/>
  <c r="E119" i="1"/>
  <c r="I113" i="1"/>
  <c r="I115" i="1" s="1"/>
  <c r="H113" i="1"/>
  <c r="H115" i="1" s="1"/>
  <c r="G113" i="1"/>
  <c r="G115" i="1" s="1"/>
  <c r="F113" i="1"/>
  <c r="F115" i="1" s="1"/>
  <c r="E112" i="1"/>
  <c r="E111" i="1"/>
  <c r="E110" i="1"/>
  <c r="E109" i="1"/>
  <c r="E108" i="1"/>
  <c r="E107" i="1"/>
  <c r="E106" i="1"/>
  <c r="E105" i="1"/>
  <c r="E104" i="1"/>
  <c r="E103" i="1"/>
  <c r="E102" i="1"/>
  <c r="E101" i="1"/>
  <c r="H95" i="1"/>
  <c r="H97" i="1" s="1"/>
  <c r="G95" i="1"/>
  <c r="G97" i="1" s="1"/>
  <c r="F95" i="1"/>
  <c r="F97" i="1" s="1"/>
  <c r="E94" i="1"/>
  <c r="E93" i="1"/>
  <c r="E92" i="1"/>
  <c r="E91" i="1"/>
  <c r="E90" i="1"/>
  <c r="E89" i="1"/>
  <c r="E88" i="1"/>
  <c r="E87" i="1"/>
  <c r="E86" i="1"/>
  <c r="E85" i="1"/>
  <c r="E84" i="1"/>
  <c r="E83" i="1"/>
  <c r="I59" i="1"/>
  <c r="I61" i="1" s="1"/>
  <c r="H59" i="1"/>
  <c r="H61" i="1" s="1"/>
  <c r="G59" i="1"/>
  <c r="G61" i="1" s="1"/>
  <c r="F59" i="1"/>
  <c r="F61" i="1" s="1"/>
  <c r="E58" i="1"/>
  <c r="E57" i="1"/>
  <c r="E56" i="1"/>
  <c r="E55" i="1"/>
  <c r="E54" i="1"/>
  <c r="E53" i="1"/>
  <c r="E52" i="1"/>
  <c r="E51" i="1"/>
  <c r="E50" i="1"/>
  <c r="E49" i="1"/>
  <c r="E48" i="1"/>
  <c r="E47" i="1"/>
  <c r="I196" i="3"/>
  <c r="I198" i="3" s="1"/>
  <c r="H196" i="3"/>
  <c r="H198" i="3" s="1"/>
  <c r="G196" i="3"/>
  <c r="G198" i="3" s="1"/>
  <c r="F196" i="3"/>
  <c r="F198" i="3" s="1"/>
  <c r="E195" i="3"/>
  <c r="E194" i="3"/>
  <c r="E193" i="3"/>
  <c r="E192" i="3"/>
  <c r="E191" i="3"/>
  <c r="E190" i="3"/>
  <c r="E189" i="3"/>
  <c r="E188" i="3"/>
  <c r="E187" i="3"/>
  <c r="E186" i="3"/>
  <c r="J180" i="3"/>
  <c r="J182" i="3" s="1"/>
  <c r="I180" i="3"/>
  <c r="I182" i="3" s="1"/>
  <c r="H180" i="3"/>
  <c r="H182" i="3" s="1"/>
  <c r="G180" i="3"/>
  <c r="G182" i="3" s="1"/>
  <c r="F180" i="3"/>
  <c r="F182" i="3" s="1"/>
  <c r="E179" i="3"/>
  <c r="E178" i="3"/>
  <c r="E177" i="3"/>
  <c r="E176" i="3"/>
  <c r="E175" i="3"/>
  <c r="E174" i="3"/>
  <c r="E173" i="3"/>
  <c r="E172" i="3"/>
  <c r="E171" i="3"/>
  <c r="E170" i="3"/>
  <c r="H164" i="3"/>
  <c r="H166" i="3" s="1"/>
  <c r="G164" i="3"/>
  <c r="G166" i="3" s="1"/>
  <c r="F164" i="3"/>
  <c r="F166" i="3" s="1"/>
  <c r="E163" i="3"/>
  <c r="E162" i="3"/>
  <c r="E161" i="3"/>
  <c r="E160" i="3"/>
  <c r="E159" i="3"/>
  <c r="E158" i="3"/>
  <c r="E157" i="3"/>
  <c r="E156" i="3"/>
  <c r="E155" i="3"/>
  <c r="E154" i="3"/>
  <c r="H148" i="3"/>
  <c r="H150" i="3" s="1"/>
  <c r="G148" i="3"/>
  <c r="G150" i="3" s="1"/>
  <c r="F148" i="3"/>
  <c r="F150" i="3" s="1"/>
  <c r="E147" i="3"/>
  <c r="E146" i="3"/>
  <c r="E145" i="3"/>
  <c r="E144" i="3"/>
  <c r="E143" i="3"/>
  <c r="E142" i="3"/>
  <c r="E141" i="3"/>
  <c r="E140" i="3"/>
  <c r="E139" i="3"/>
  <c r="E138" i="3"/>
  <c r="I132" i="3"/>
  <c r="I134" i="3" s="1"/>
  <c r="H132" i="3"/>
  <c r="H134" i="3" s="1"/>
  <c r="G132" i="3"/>
  <c r="G134" i="3" s="1"/>
  <c r="F132" i="3"/>
  <c r="F134" i="3" s="1"/>
  <c r="E131" i="3"/>
  <c r="E130" i="3"/>
  <c r="E129" i="3"/>
  <c r="E128" i="3"/>
  <c r="E127" i="3"/>
  <c r="E126" i="3"/>
  <c r="E125" i="3"/>
  <c r="E124" i="3"/>
  <c r="E123" i="3"/>
  <c r="E122" i="3"/>
  <c r="G116" i="3"/>
  <c r="G118" i="3" s="1"/>
  <c r="F116" i="3"/>
  <c r="F118" i="3" s="1"/>
  <c r="E115" i="3"/>
  <c r="E114" i="3"/>
  <c r="E113" i="3"/>
  <c r="E112" i="3"/>
  <c r="E111" i="3"/>
  <c r="E110" i="3"/>
  <c r="E109" i="3"/>
  <c r="E108" i="3"/>
  <c r="E107" i="3"/>
  <c r="E106" i="3"/>
  <c r="H100" i="3"/>
  <c r="H102" i="3" s="1"/>
  <c r="G100" i="3"/>
  <c r="G102" i="3" s="1"/>
  <c r="F100" i="3"/>
  <c r="F102" i="3" s="1"/>
  <c r="E99" i="3"/>
  <c r="E98" i="3"/>
  <c r="E97" i="3"/>
  <c r="E96" i="3"/>
  <c r="E95" i="3"/>
  <c r="E94" i="3"/>
  <c r="E93" i="3"/>
  <c r="E92" i="3"/>
  <c r="E91" i="3"/>
  <c r="E90" i="3"/>
  <c r="H84" i="3"/>
  <c r="H86" i="3" s="1"/>
  <c r="G84" i="3"/>
  <c r="G86" i="3" s="1"/>
  <c r="F84" i="3"/>
  <c r="F86" i="3" s="1"/>
  <c r="E83" i="3"/>
  <c r="E82" i="3"/>
  <c r="E81" i="3"/>
  <c r="E80" i="3"/>
  <c r="E79" i="3"/>
  <c r="E78" i="3"/>
  <c r="E77" i="3"/>
  <c r="E76" i="3"/>
  <c r="E75" i="3"/>
  <c r="E74" i="3"/>
  <c r="H36" i="3"/>
  <c r="H38" i="3" s="1"/>
  <c r="G36" i="3"/>
  <c r="G38" i="3" s="1"/>
  <c r="F36" i="3"/>
  <c r="F38" i="3" s="1"/>
  <c r="E35" i="3"/>
  <c r="E34" i="3"/>
  <c r="E33" i="3"/>
  <c r="E32" i="3"/>
  <c r="E31" i="3"/>
  <c r="E30" i="3"/>
  <c r="E29" i="3"/>
  <c r="E28" i="3"/>
  <c r="E27" i="3"/>
  <c r="E26" i="3"/>
  <c r="E25" i="3"/>
  <c r="E11" i="3"/>
  <c r="E12" i="3"/>
  <c r="E13" i="3"/>
  <c r="E14" i="3"/>
  <c r="E15" i="3"/>
  <c r="E16" i="3"/>
  <c r="E17" i="3"/>
  <c r="E18" i="3"/>
  <c r="H68" i="3"/>
  <c r="H70" i="3" s="1"/>
  <c r="G68" i="3"/>
  <c r="G70" i="3" s="1"/>
  <c r="F68" i="3"/>
  <c r="F70" i="3" s="1"/>
  <c r="E67" i="3"/>
  <c r="E66" i="3"/>
  <c r="E65" i="3"/>
  <c r="E64" i="3"/>
  <c r="E63" i="3"/>
  <c r="E62" i="3"/>
  <c r="E61" i="3"/>
  <c r="E60" i="3"/>
  <c r="E59" i="3"/>
  <c r="E58" i="3"/>
  <c r="H52" i="3"/>
  <c r="H54" i="3" s="1"/>
  <c r="G52" i="3"/>
  <c r="G54" i="3" s="1"/>
  <c r="F52" i="3"/>
  <c r="F54" i="3" s="1"/>
  <c r="E51" i="3"/>
  <c r="E50" i="3"/>
  <c r="E49" i="3"/>
  <c r="E48" i="3"/>
  <c r="E47" i="3"/>
  <c r="E46" i="3"/>
  <c r="E45" i="3"/>
  <c r="E44" i="3"/>
  <c r="E43" i="3"/>
  <c r="E42" i="3"/>
  <c r="J19" i="3"/>
  <c r="J21" i="3" s="1"/>
  <c r="I19" i="3"/>
  <c r="I21" i="3" s="1"/>
  <c r="H19" i="3"/>
  <c r="H21" i="3" s="1"/>
  <c r="G19" i="3"/>
  <c r="G21" i="3" s="1"/>
  <c r="F19" i="3"/>
  <c r="F21" i="3" s="1"/>
  <c r="E10" i="3"/>
  <c r="E9" i="3"/>
  <c r="E8" i="3"/>
  <c r="I189" i="2"/>
  <c r="I191" i="2" s="1"/>
  <c r="H189" i="2"/>
  <c r="H191" i="2" s="1"/>
  <c r="G189" i="2"/>
  <c r="G191" i="2" s="1"/>
  <c r="F189" i="2"/>
  <c r="F191" i="2" s="1"/>
  <c r="E188" i="2"/>
  <c r="E187" i="2"/>
  <c r="E186" i="2"/>
  <c r="E185" i="2"/>
  <c r="E184" i="2"/>
  <c r="E183" i="2"/>
  <c r="E182" i="2"/>
  <c r="E181" i="2"/>
  <c r="E180" i="2"/>
  <c r="E179" i="2"/>
  <c r="E178" i="2"/>
  <c r="E177" i="2"/>
  <c r="G171" i="2"/>
  <c r="G173" i="2" s="1"/>
  <c r="F171" i="2"/>
  <c r="F173" i="2" s="1"/>
  <c r="E170" i="2"/>
  <c r="E169" i="2"/>
  <c r="E168" i="2"/>
  <c r="E167" i="2"/>
  <c r="E166" i="2"/>
  <c r="E165" i="2"/>
  <c r="E164" i="2"/>
  <c r="E163" i="2"/>
  <c r="E162" i="2"/>
  <c r="E161" i="2"/>
  <c r="E160" i="2"/>
  <c r="E159" i="2"/>
  <c r="E144" i="2"/>
  <c r="E145" i="2"/>
  <c r="E146" i="2"/>
  <c r="E147" i="2"/>
  <c r="E148" i="2"/>
  <c r="E149" i="2"/>
  <c r="E150" i="2"/>
  <c r="E151" i="2"/>
  <c r="E152" i="2"/>
  <c r="E143" i="2"/>
  <c r="E142" i="2"/>
  <c r="E141" i="2"/>
  <c r="J153" i="2"/>
  <c r="J155" i="2" s="1"/>
  <c r="I153" i="2"/>
  <c r="I155" i="2" s="1"/>
  <c r="H153" i="2"/>
  <c r="H155" i="2" s="1"/>
  <c r="G153" i="2"/>
  <c r="G155" i="2" s="1"/>
  <c r="F153" i="2"/>
  <c r="F155" i="2" s="1"/>
  <c r="E126" i="2"/>
  <c r="E127" i="2"/>
  <c r="E128" i="2"/>
  <c r="E129" i="2"/>
  <c r="E130" i="2"/>
  <c r="E131" i="2"/>
  <c r="E132" i="2"/>
  <c r="E133" i="2"/>
  <c r="E134" i="2"/>
  <c r="E125" i="2"/>
  <c r="E124" i="2"/>
  <c r="E123" i="2"/>
  <c r="H135" i="2"/>
  <c r="H137" i="2" s="1"/>
  <c r="I135" i="2"/>
  <c r="I137" i="2" s="1"/>
  <c r="G135" i="2"/>
  <c r="G137" i="2" s="1"/>
  <c r="F135" i="2"/>
  <c r="F137" i="2" s="1"/>
  <c r="G117" i="2"/>
  <c r="G119" i="2" s="1"/>
  <c r="F117" i="2"/>
  <c r="F119" i="2" s="1"/>
  <c r="E116" i="2"/>
  <c r="E115" i="2"/>
  <c r="E114" i="2"/>
  <c r="E113" i="2"/>
  <c r="E112" i="2"/>
  <c r="E111" i="2"/>
  <c r="E110" i="2"/>
  <c r="E109" i="2"/>
  <c r="E108" i="2"/>
  <c r="E107" i="2"/>
  <c r="E106" i="2"/>
  <c r="G100" i="2"/>
  <c r="G102" i="2" s="1"/>
  <c r="F100" i="2"/>
  <c r="F102" i="2" s="1"/>
  <c r="E99" i="2"/>
  <c r="E98" i="2"/>
  <c r="E97" i="2"/>
  <c r="E96" i="2"/>
  <c r="E95" i="2"/>
  <c r="E94" i="2"/>
  <c r="E93" i="2"/>
  <c r="E92" i="2"/>
  <c r="E91" i="2"/>
  <c r="E90" i="2"/>
  <c r="E89" i="2"/>
  <c r="E74" i="2"/>
  <c r="G83" i="2"/>
  <c r="G85" i="2" s="1"/>
  <c r="F83" i="2"/>
  <c r="F85" i="2" s="1"/>
  <c r="E82" i="2"/>
  <c r="E81" i="2"/>
  <c r="E80" i="2"/>
  <c r="E79" i="2"/>
  <c r="E78" i="2"/>
  <c r="E77" i="2"/>
  <c r="E76" i="2"/>
  <c r="E75" i="2"/>
  <c r="E73" i="2"/>
  <c r="E72" i="2"/>
  <c r="H66" i="2"/>
  <c r="H68" i="2" s="1"/>
  <c r="G66" i="2"/>
  <c r="G68" i="2" s="1"/>
  <c r="F66" i="2"/>
  <c r="F68" i="2" s="1"/>
  <c r="E65" i="2"/>
  <c r="E64" i="2"/>
  <c r="E63" i="2"/>
  <c r="E62" i="2"/>
  <c r="E61" i="2"/>
  <c r="E60" i="2"/>
  <c r="E59" i="2"/>
  <c r="E58" i="2"/>
  <c r="E57" i="2"/>
  <c r="E56" i="2"/>
  <c r="E10" i="2"/>
  <c r="E11" i="2"/>
  <c r="E12" i="2"/>
  <c r="E13" i="2"/>
  <c r="E14" i="2"/>
  <c r="E15" i="2"/>
  <c r="E16" i="2"/>
  <c r="E17" i="2"/>
  <c r="E9" i="2"/>
  <c r="E8" i="2"/>
  <c r="E33" i="2"/>
  <c r="K18" i="2"/>
  <c r="K20" i="2" s="1"/>
  <c r="I18" i="2"/>
  <c r="I20" i="2" s="1"/>
  <c r="J18" i="2"/>
  <c r="J20" i="2" s="1"/>
  <c r="H50" i="2"/>
  <c r="H52" i="2" s="1"/>
  <c r="G50" i="2"/>
  <c r="G52" i="2" s="1"/>
  <c r="F50" i="2"/>
  <c r="F52" i="2" s="1"/>
  <c r="E49" i="2"/>
  <c r="E48" i="2"/>
  <c r="E47" i="2"/>
  <c r="E46" i="2"/>
  <c r="E45" i="2"/>
  <c r="E44" i="2"/>
  <c r="E43" i="2"/>
  <c r="E42" i="2"/>
  <c r="E41" i="2"/>
  <c r="E40" i="2"/>
  <c r="G34" i="2"/>
  <c r="G36" i="2" s="1"/>
  <c r="F34" i="2"/>
  <c r="F36" i="2" s="1"/>
  <c r="E32" i="2"/>
  <c r="E31" i="2"/>
  <c r="E30" i="2"/>
  <c r="E29" i="2"/>
  <c r="E28" i="2"/>
  <c r="E27" i="2"/>
  <c r="E26" i="2"/>
  <c r="E25" i="2"/>
  <c r="E24" i="2"/>
  <c r="H18" i="2"/>
  <c r="H20" i="2" s="1"/>
  <c r="G18" i="2"/>
  <c r="G20" i="2" s="1"/>
  <c r="F18" i="2"/>
  <c r="F20" i="2" s="1"/>
  <c r="E144" i="1"/>
  <c r="E143" i="1"/>
  <c r="E142" i="1"/>
  <c r="E141" i="1"/>
  <c r="E140" i="1"/>
  <c r="E139" i="1"/>
  <c r="E138" i="1"/>
  <c r="E137" i="1"/>
  <c r="E149" i="1"/>
  <c r="E148" i="1"/>
  <c r="E147" i="1"/>
  <c r="E146" i="1"/>
  <c r="E145" i="1"/>
  <c r="I150" i="1"/>
  <c r="I152" i="1" s="1"/>
  <c r="J150" i="1"/>
  <c r="J152" i="1" s="1"/>
  <c r="H150" i="1"/>
  <c r="H152" i="1" s="1"/>
  <c r="G150" i="1"/>
  <c r="G152" i="1" s="1"/>
  <c r="F150" i="1"/>
  <c r="F152" i="1" s="1"/>
  <c r="H188" i="1"/>
  <c r="H190" i="1" s="1"/>
  <c r="G188" i="1"/>
  <c r="G190" i="1" s="1"/>
  <c r="F188" i="1"/>
  <c r="F190" i="1" s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H169" i="1"/>
  <c r="H171" i="1" s="1"/>
  <c r="G169" i="1"/>
  <c r="G171" i="1" s="1"/>
  <c r="F169" i="1"/>
  <c r="F171" i="1" s="1"/>
  <c r="E159" i="1"/>
  <c r="E160" i="1"/>
  <c r="E161" i="1"/>
  <c r="E162" i="1"/>
  <c r="E163" i="1"/>
  <c r="E164" i="1"/>
  <c r="E165" i="1"/>
  <c r="E166" i="1"/>
  <c r="E167" i="1"/>
  <c r="E168" i="1"/>
  <c r="E156" i="1"/>
  <c r="E158" i="1"/>
  <c r="E157" i="1"/>
  <c r="E20" i="6" l="1"/>
  <c r="E155" i="5"/>
  <c r="E47" i="5"/>
  <c r="E171" i="5"/>
  <c r="E123" i="5"/>
  <c r="E17" i="5"/>
  <c r="E107" i="5"/>
  <c r="E32" i="5"/>
  <c r="E165" i="4"/>
  <c r="E144" i="4"/>
  <c r="E115" i="6"/>
  <c r="E22" i="4"/>
  <c r="E62" i="4"/>
  <c r="E82" i="4"/>
  <c r="E102" i="4"/>
  <c r="E123" i="4"/>
  <c r="E42" i="4"/>
  <c r="E131" i="1"/>
  <c r="E113" i="1"/>
  <c r="E95" i="1"/>
  <c r="E59" i="1"/>
  <c r="E196" i="3"/>
  <c r="E180" i="3"/>
  <c r="E164" i="3"/>
  <c r="E148" i="3"/>
  <c r="E132" i="3"/>
  <c r="E116" i="3"/>
  <c r="E100" i="3"/>
  <c r="E84" i="3"/>
  <c r="E36" i="3"/>
  <c r="E68" i="3"/>
  <c r="E19" i="3"/>
  <c r="E52" i="3"/>
  <c r="E189" i="2"/>
  <c r="E171" i="2"/>
  <c r="E153" i="2"/>
  <c r="E135" i="2"/>
  <c r="E117" i="2"/>
  <c r="E100" i="2"/>
  <c r="E83" i="2"/>
  <c r="E66" i="2"/>
  <c r="E18" i="2"/>
  <c r="E50" i="2"/>
  <c r="E34" i="2"/>
  <c r="E150" i="1"/>
  <c r="E188" i="1"/>
  <c r="E169" i="1"/>
</calcChain>
</file>

<file path=xl/sharedStrings.xml><?xml version="1.0" encoding="utf-8"?>
<sst xmlns="http://schemas.openxmlformats.org/spreadsheetml/2006/main" count="6339" uniqueCount="576">
  <si>
    <t>Atkvæðadreifing milli frambjóðenda eftir hreppum</t>
  </si>
  <si>
    <t>Hreppur</t>
  </si>
  <si>
    <t>Fjöldi atkv.</t>
  </si>
  <si>
    <t>ÓB</t>
  </si>
  <si>
    <t>SS</t>
  </si>
  <si>
    <t>JJ</t>
  </si>
  <si>
    <t>Skefilsstaðahreppur</t>
  </si>
  <si>
    <t>Sauðárhreppur</t>
  </si>
  <si>
    <t>Staðarhreppur</t>
  </si>
  <si>
    <t>Seyluhreppur</t>
  </si>
  <si>
    <t>Lýtingsstaðahreppur</t>
  </si>
  <si>
    <t>Akrahreppur</t>
  </si>
  <si>
    <t>Rípurhreppur</t>
  </si>
  <si>
    <t>Viðvíkurhreppur</t>
  </si>
  <si>
    <t>Hólahreppur</t>
  </si>
  <si>
    <t>Hofshreppur</t>
  </si>
  <si>
    <t>Fellshreppur</t>
  </si>
  <si>
    <t>Haganeshreppur</t>
  </si>
  <si>
    <t>Holtshreppur</t>
  </si>
  <si>
    <t>FJ</t>
  </si>
  <si>
    <t>ZH</t>
  </si>
  <si>
    <t>RB</t>
  </si>
  <si>
    <t>Skeggjastaðahreppur</t>
  </si>
  <si>
    <t>Vopnafjarðarhreppur</t>
  </si>
  <si>
    <t>Jökuldals- og Hlíðarhreppur</t>
  </si>
  <si>
    <t>Tunguhreppur</t>
  </si>
  <si>
    <t>Fellahreppur</t>
  </si>
  <si>
    <t>Fljótsdalshreppur</t>
  </si>
  <si>
    <t>Hjaltastaðahreppur</t>
  </si>
  <si>
    <t>Borgarfjarðarhreppur</t>
  </si>
  <si>
    <t>Loðmundarfjarðarhreppur</t>
  </si>
  <si>
    <t>Seyðisfjarðarhreppur</t>
  </si>
  <si>
    <t>HJ</t>
  </si>
  <si>
    <t>AK</t>
  </si>
  <si>
    <t>BP</t>
  </si>
  <si>
    <t>EG</t>
  </si>
  <si>
    <t>PÓ</t>
  </si>
  <si>
    <t>AÓ</t>
  </si>
  <si>
    <t>EB</t>
  </si>
  <si>
    <t>BS</t>
  </si>
  <si>
    <t>ÞK</t>
  </si>
  <si>
    <t>PV</t>
  </si>
  <si>
    <t>ET</t>
  </si>
  <si>
    <t>SG</t>
  </si>
  <si>
    <t>Jökuldalshreppur</t>
  </si>
  <si>
    <t>Hlíðarhreppur</t>
  </si>
  <si>
    <t>EJ</t>
  </si>
  <si>
    <t>Jóh.J</t>
  </si>
  <si>
    <t>EÞ</t>
  </si>
  <si>
    <t>Seyðisfjarðarkaupstaður</t>
  </si>
  <si>
    <t>ÓFD</t>
  </si>
  <si>
    <t>Sókn</t>
  </si>
  <si>
    <t>TG</t>
  </si>
  <si>
    <t>PM</t>
  </si>
  <si>
    <t>HÓB</t>
  </si>
  <si>
    <t>Eydalasókn</t>
  </si>
  <si>
    <t>Eiðasókn</t>
  </si>
  <si>
    <t>JP</t>
  </si>
  <si>
    <t>MJ</t>
  </si>
  <si>
    <t>JÓ</t>
  </si>
  <si>
    <t>Skriðdalshreppur</t>
  </si>
  <si>
    <t>Vallahreppur</t>
  </si>
  <si>
    <t>Eiðahreppur</t>
  </si>
  <si>
    <t>Mjóafjarðarhreppur</t>
  </si>
  <si>
    <t>Norðfjarðarhreppur</t>
  </si>
  <si>
    <t>Reyðarfjarðarhreppur</t>
  </si>
  <si>
    <t>Fáskrúðsfjarðarhreppur</t>
  </si>
  <si>
    <t>Breiðdalshreppur</t>
  </si>
  <si>
    <t>Beruneshreppur</t>
  </si>
  <si>
    <t>Geithellnahreppur</t>
  </si>
  <si>
    <t>LH</t>
  </si>
  <si>
    <t>PP</t>
  </si>
  <si>
    <t>GV</t>
  </si>
  <si>
    <t>AB</t>
  </si>
  <si>
    <t>SÓ</t>
  </si>
  <si>
    <t>MBJ</t>
  </si>
  <si>
    <t>AVT</t>
  </si>
  <si>
    <t>JG</t>
  </si>
  <si>
    <t>SJ</t>
  </si>
  <si>
    <t>SP</t>
  </si>
  <si>
    <t xml:space="preserve"> </t>
  </si>
  <si>
    <t>JB</t>
  </si>
  <si>
    <t>ÞG</t>
  </si>
  <si>
    <t>ÞJ</t>
  </si>
  <si>
    <t>SB</t>
  </si>
  <si>
    <t>SÞ</t>
  </si>
  <si>
    <t>BTM</t>
  </si>
  <si>
    <t>HÞ</t>
  </si>
  <si>
    <t>PG</t>
  </si>
  <si>
    <t>MH</t>
  </si>
  <si>
    <t>ÓÓ</t>
  </si>
  <si>
    <t>SÁ</t>
  </si>
  <si>
    <t>ÍG</t>
  </si>
  <si>
    <t>GT</t>
  </si>
  <si>
    <t>SM</t>
  </si>
  <si>
    <t>HEH</t>
  </si>
  <si>
    <t>ÞB</t>
  </si>
  <si>
    <t>MT</t>
  </si>
  <si>
    <t>EP</t>
  </si>
  <si>
    <t>TS</t>
  </si>
  <si>
    <t>MS</t>
  </si>
  <si>
    <t>ÁE</t>
  </si>
  <si>
    <t>LÞB</t>
  </si>
  <si>
    <t>BB</t>
  </si>
  <si>
    <t>ÁJ</t>
  </si>
  <si>
    <t>SMJ</t>
  </si>
  <si>
    <t>JH</t>
  </si>
  <si>
    <t>PB</t>
  </si>
  <si>
    <t>EBG</t>
  </si>
  <si>
    <t>JÁ</t>
  </si>
  <si>
    <t>Prestakall</t>
  </si>
  <si>
    <t>Bæjarhreppur</t>
  </si>
  <si>
    <t>Nesjahreppur</t>
  </si>
  <si>
    <t>Mýrahreppur</t>
  </si>
  <si>
    <t>Borgarhafnarhreppur</t>
  </si>
  <si>
    <t>SE</t>
  </si>
  <si>
    <t>SI</t>
  </si>
  <si>
    <t>ER</t>
  </si>
  <si>
    <t>ÞÞ</t>
  </si>
  <si>
    <t>Dyrhólahreppur</t>
  </si>
  <si>
    <t>Leiðvallahreppur</t>
  </si>
  <si>
    <t>ÓP</t>
  </si>
  <si>
    <t>HS</t>
  </si>
  <si>
    <t>Kleifahreppur</t>
  </si>
  <si>
    <t>JE</t>
  </si>
  <si>
    <t>Álftavershreppur</t>
  </si>
  <si>
    <t>Skaftártunguhreppur</t>
  </si>
  <si>
    <t>Hvammshreppur</t>
  </si>
  <si>
    <t>GG</t>
  </si>
  <si>
    <t>Hörgslandshreppur</t>
  </si>
  <si>
    <t>Kirkjubæjarhreppur</t>
  </si>
  <si>
    <t>JÞ</t>
  </si>
  <si>
    <t>Kelduneshreppur</t>
  </si>
  <si>
    <t>Sauðaneshreppur</t>
  </si>
  <si>
    <t>Svalbarðshreppur</t>
  </si>
  <si>
    <t>Skinnastaðahreppur</t>
  </si>
  <si>
    <t>Presthólahreppur</t>
  </si>
  <si>
    <t>BK</t>
  </si>
  <si>
    <t>GJ</t>
  </si>
  <si>
    <t>Axarfjarðarhreppur</t>
  </si>
  <si>
    <t>Fjallahreppur</t>
  </si>
  <si>
    <t>FG</t>
  </si>
  <si>
    <t>Húsavíkurhreppur</t>
  </si>
  <si>
    <t>Helgastaðahreppur</t>
  </si>
  <si>
    <t>Skútustaðahreppur</t>
  </si>
  <si>
    <t>Ljósavatnshreppur</t>
  </si>
  <si>
    <t>Hálshreppur</t>
  </si>
  <si>
    <t>Grýtubakkahreppur</t>
  </si>
  <si>
    <t>Svalbarðsstrandarhreppur</t>
  </si>
  <si>
    <t>JS</t>
  </si>
  <si>
    <t>EÁ</t>
  </si>
  <si>
    <t>PJ</t>
  </si>
  <si>
    <t>Aðaldælahreppur</t>
  </si>
  <si>
    <t>Reykjadalshreppur</t>
  </si>
  <si>
    <t>Broddaneshreppur</t>
  </si>
  <si>
    <t>Kirkjubólshreppur</t>
  </si>
  <si>
    <t>Hrófbergshreppur</t>
  </si>
  <si>
    <t>Kaldrananeshreppur</t>
  </si>
  <si>
    <t>Árneshreppur</t>
  </si>
  <si>
    <t>ÓG</t>
  </si>
  <si>
    <t>BJ</t>
  </si>
  <si>
    <t>AÁ</t>
  </si>
  <si>
    <t>IM</t>
  </si>
  <si>
    <t>Óspakseyrarhreppur</t>
  </si>
  <si>
    <t>Skógarstandarhreppur</t>
  </si>
  <si>
    <t>Helgafellssveit</t>
  </si>
  <si>
    <t>Eyrarsveit</t>
  </si>
  <si>
    <t>Neshreppur-innri</t>
  </si>
  <si>
    <t>Neshreppur-ytri</t>
  </si>
  <si>
    <t>Breiðuvíkurhreppur</t>
  </si>
  <si>
    <t>Staðarsveit</t>
  </si>
  <si>
    <t>Miklaholtshreppur</t>
  </si>
  <si>
    <t>Eyjahreppur</t>
  </si>
  <si>
    <t>Kolbeinsstaðahreppur</t>
  </si>
  <si>
    <t>Stykkishólmshreppur</t>
  </si>
  <si>
    <t>HPC</t>
  </si>
  <si>
    <t>IE</t>
  </si>
  <si>
    <t>LS</t>
  </si>
  <si>
    <t>HÁ</t>
  </si>
  <si>
    <t>LHB</t>
  </si>
  <si>
    <t>EH</t>
  </si>
  <si>
    <t>Hvítársíðuhreppur</t>
  </si>
  <si>
    <t>Þverárhlíðarhreppur</t>
  </si>
  <si>
    <t>Norðurárdalshreppur</t>
  </si>
  <si>
    <t>Stafholtstungnahreppur</t>
  </si>
  <si>
    <t>Borgarhreppur</t>
  </si>
  <si>
    <t>Álftaneshreppur</t>
  </si>
  <si>
    <t>Hraunhreppur</t>
  </si>
  <si>
    <t>Hvammsprestakall</t>
  </si>
  <si>
    <t>Stafholtstungnaprestakall</t>
  </si>
  <si>
    <t>Borgarprestakall</t>
  </si>
  <si>
    <t>Staðarhraunsprestakall</t>
  </si>
  <si>
    <t>HP</t>
  </si>
  <si>
    <t>GÞS</t>
  </si>
  <si>
    <t>EE</t>
  </si>
  <si>
    <t>HD</t>
  </si>
  <si>
    <t>EF</t>
  </si>
  <si>
    <t>ST</t>
  </si>
  <si>
    <t>Kjósarhreppur</t>
  </si>
  <si>
    <t>Kjalarneshreppur</t>
  </si>
  <si>
    <t>Mosfellshreppur</t>
  </si>
  <si>
    <t>Seltjarnarneshreppur</t>
  </si>
  <si>
    <t>Vatnsleysustrandarhreppur</t>
  </si>
  <si>
    <t>Romshvalsneshreppur</t>
  </si>
  <si>
    <t>Hafnahreppur</t>
  </si>
  <si>
    <t>Grindavíkurhreppur</t>
  </si>
  <si>
    <t>Bessastaðahreppur</t>
  </si>
  <si>
    <t>Garðahreppur</t>
  </si>
  <si>
    <t>Miðneshreppur</t>
  </si>
  <si>
    <t>Njarðvíkurhreppur</t>
  </si>
  <si>
    <t>ÞBöð</t>
  </si>
  <si>
    <t>ÞBj</t>
  </si>
  <si>
    <t>ÁÓ</t>
  </si>
  <si>
    <t>ÞJT</t>
  </si>
  <si>
    <t>MTSB</t>
  </si>
  <si>
    <t>HH</t>
  </si>
  <si>
    <t>VG</t>
  </si>
  <si>
    <t>ÁFÞ</t>
  </si>
  <si>
    <t>GÓ</t>
  </si>
  <si>
    <t>PJB</t>
  </si>
  <si>
    <t>Reykholtsprestakall</t>
  </si>
  <si>
    <t>Lundarprestakall</t>
  </si>
  <si>
    <t>Hestþingum</t>
  </si>
  <si>
    <t>Melaprestakall</t>
  </si>
  <si>
    <t>Saurbæjarsókn</t>
  </si>
  <si>
    <t>Garðasókn</t>
  </si>
  <si>
    <t>Hálsahreppur</t>
  </si>
  <si>
    <t>Reykholtsdalshreppur</t>
  </si>
  <si>
    <t>Lundarreykjadalshreppur</t>
  </si>
  <si>
    <t>Andakílshreppur</t>
  </si>
  <si>
    <t>Skorradalshreppur</t>
  </si>
  <si>
    <t>Hvalfjarðarstrandarhreppur</t>
  </si>
  <si>
    <t>Leirár- og Melahreppur</t>
  </si>
  <si>
    <t>Skilmannahreppur</t>
  </si>
  <si>
    <t>Akraneshreppur</t>
  </si>
  <si>
    <t>Innri-Akraneshreppur</t>
  </si>
  <si>
    <t>Ytri-Akraneshreppur</t>
  </si>
  <si>
    <t>Þingmúlasókn</t>
  </si>
  <si>
    <t>Vallanes- og Hallormsst.sóknir</t>
  </si>
  <si>
    <t>Fjarðarsókn</t>
  </si>
  <si>
    <t>Skorrastaðasókn</t>
  </si>
  <si>
    <t>Hólmasókn</t>
  </si>
  <si>
    <t>Kolfreyjustaðarsókn</t>
  </si>
  <si>
    <t>Stöðvarsókn</t>
  </si>
  <si>
    <t>Berunes- og Berufjarðarsóknir</t>
  </si>
  <si>
    <t>Hofs- og Hálssóknir</t>
  </si>
  <si>
    <t>Hallormsst.- og Þingmúlasóknir</t>
  </si>
  <si>
    <t>Vallanessókn</t>
  </si>
  <si>
    <t>Holtamannahreppur</t>
  </si>
  <si>
    <t>Landmannahreppur</t>
  </si>
  <si>
    <t>Rangárvallahreppur</t>
  </si>
  <si>
    <t>Hvolhreppur</t>
  </si>
  <si>
    <t>Fljótshlíðarhreppur</t>
  </si>
  <si>
    <t>Vestur-Landeyjahreppur</t>
  </si>
  <si>
    <t>Austur-Landeyjahreppur</t>
  </si>
  <si>
    <t>Vestur-Eyjafjallahreppur</t>
  </si>
  <si>
    <t>Austur-Eyjafjallahreppur</t>
  </si>
  <si>
    <t>Ásahreppur</t>
  </si>
  <si>
    <t>Selvogshreppur</t>
  </si>
  <si>
    <t>Ölfushreppur</t>
  </si>
  <si>
    <t>Grafningshreppur</t>
  </si>
  <si>
    <t>Þingvallahreppur</t>
  </si>
  <si>
    <t>Grímsneshreppur</t>
  </si>
  <si>
    <t>Biskupstungnahreppur</t>
  </si>
  <si>
    <t>Hrunamannahreppur</t>
  </si>
  <si>
    <t>Gnúpverjahreppur</t>
  </si>
  <si>
    <t>Skeiðahreppur</t>
  </si>
  <si>
    <t>Villingaholtshreppur</t>
  </si>
  <si>
    <t>Gaulverjabæjarhreppur</t>
  </si>
  <si>
    <t>Hraungerðishreppur</t>
  </si>
  <si>
    <t>Sandvíkurhreppur</t>
  </si>
  <si>
    <t>Stokkseyrarhreppur</t>
  </si>
  <si>
    <t>Eyrarbakkahreppur</t>
  </si>
  <si>
    <t>Skefilsstaðasókn</t>
  </si>
  <si>
    <t>Fagranesprestakall</t>
  </si>
  <si>
    <t>Reynisstaðarprestakall</t>
  </si>
  <si>
    <t>Glaumbæjar- og Víðimýrarsóknir</t>
  </si>
  <si>
    <t>Reykjasókn</t>
  </si>
  <si>
    <t>Mælifellsprestakall</t>
  </si>
  <si>
    <t>Goðdalaprestakall</t>
  </si>
  <si>
    <t>Rípurprestakall</t>
  </si>
  <si>
    <t>Hóla-, Viðvíkur- og Hofstaðasóknir</t>
  </si>
  <si>
    <t>Hofs- og Miklabæjarsóknir</t>
  </si>
  <si>
    <t>Fellsprestakall</t>
  </si>
  <si>
    <t>Knappsstaðaprestakall</t>
  </si>
  <si>
    <t>Barðs- og Holtssóknir</t>
  </si>
  <si>
    <t>Glaumbæjarprestakall</t>
  </si>
  <si>
    <t>Miklabæjarprestakall</t>
  </si>
  <si>
    <t>Viðvíkurprestakall</t>
  </si>
  <si>
    <t>Hofsprestakall</t>
  </si>
  <si>
    <t>Barðsprestakall</t>
  </si>
  <si>
    <t>Torfustaðahreppur</t>
  </si>
  <si>
    <t>Kirkjuhvammshreppur</t>
  </si>
  <si>
    <t>Þverárhreppur</t>
  </si>
  <si>
    <t>Þorkelshólshreppur</t>
  </si>
  <si>
    <t>Áshreppur</t>
  </si>
  <si>
    <t>Sveinsstaðahreppur</t>
  </si>
  <si>
    <t>Torfalækjarhreppur</t>
  </si>
  <si>
    <t>Svínavatnshreppur</t>
  </si>
  <si>
    <t>Bólstaðarhlíðarhreppur</t>
  </si>
  <si>
    <t>Engihlíðarhreppur</t>
  </si>
  <si>
    <t>Vindhælishreppur</t>
  </si>
  <si>
    <t>Fremri-Torfustaðahreppur</t>
  </si>
  <si>
    <t>Ytri-Torfustaðahreppur</t>
  </si>
  <si>
    <t>Breiðabólsstaðar- og Narfeyrarsóknir</t>
  </si>
  <si>
    <t>Helgafells- og Bjarnarhafnarsóknir</t>
  </si>
  <si>
    <t>Setbergssókn</t>
  </si>
  <si>
    <t>Fróðár- og Ingjaldshólssóknir</t>
  </si>
  <si>
    <t>Knarar-, Laugabr. og Einarslónssóknir</t>
  </si>
  <si>
    <t>Staðastaðar- og Búðasóknir</t>
  </si>
  <si>
    <t>Miklaholts- og Rauðamelssóknir</t>
  </si>
  <si>
    <t>Kolbeinsstaða- og Krossholtssóknir</t>
  </si>
  <si>
    <t>GPB</t>
  </si>
  <si>
    <t>Gilsbakka- og Síðumúlasóknir</t>
  </si>
  <si>
    <t>Akra- og Hjörseyjarsóknir</t>
  </si>
  <si>
    <t>Barðastrandarhreppur</t>
  </si>
  <si>
    <t>Reykhólahreppur</t>
  </si>
  <si>
    <t>Geiradalshreppur</t>
  </si>
  <si>
    <t>Múlahreppur</t>
  </si>
  <si>
    <t>Dalahreppur</t>
  </si>
  <si>
    <t>Suðurfjarðahreppur</t>
  </si>
  <si>
    <t>Rauðasandshreppur</t>
  </si>
  <si>
    <t>Gufudalshreppur</t>
  </si>
  <si>
    <t>Tálknafjarðarhreppur</t>
  </si>
  <si>
    <t>EK</t>
  </si>
  <si>
    <t>Staðar- og Reykhólasókn</t>
  </si>
  <si>
    <t>Gufudalssókn</t>
  </si>
  <si>
    <t>Múlasókn</t>
  </si>
  <si>
    <t>Flateyjarsókn</t>
  </si>
  <si>
    <t>Brjánslækjarprestakall</t>
  </si>
  <si>
    <t>Stóra-Laugardalssókn</t>
  </si>
  <si>
    <t>Selárdalssókn</t>
  </si>
  <si>
    <t>Otrardalssókn</t>
  </si>
  <si>
    <t>BÞ</t>
  </si>
  <si>
    <t>Öngulsstaðahreppur</t>
  </si>
  <si>
    <t>Saurbæjarhreppur</t>
  </si>
  <si>
    <t>Hrafnagilshreppur</t>
  </si>
  <si>
    <t>Akureyrarkaupstaður</t>
  </si>
  <si>
    <t>Glæsibæjarhreppur</t>
  </si>
  <si>
    <t>Skriðuhreppur</t>
  </si>
  <si>
    <t>Arnarneshreppur</t>
  </si>
  <si>
    <t>Þóroddsstaðahreppur</t>
  </si>
  <si>
    <t>Hvanneyrarhreppur</t>
  </si>
  <si>
    <t>Grímseyjarhreppur</t>
  </si>
  <si>
    <t>ÁB</t>
  </si>
  <si>
    <t>KJ</t>
  </si>
  <si>
    <t>FS</t>
  </si>
  <si>
    <t>JAH</t>
  </si>
  <si>
    <t>FK</t>
  </si>
  <si>
    <t>ÁÞ</t>
  </si>
  <si>
    <t>Frambjóðendur</t>
  </si>
  <si>
    <t>Jón Jónsson (JJ)</t>
  </si>
  <si>
    <t>Einar Þórðarson (EÞ)</t>
  </si>
  <si>
    <t>Þorkell Bjarnason (ÞBj)</t>
  </si>
  <si>
    <t>Stefán Thorarensen (ST)</t>
  </si>
  <si>
    <t>Þórarinn Böðvarsson (ÞBöð)</t>
  </si>
  <si>
    <t>Grímur Thomsen (GT)</t>
  </si>
  <si>
    <t>Fjöldi kjósenda</t>
  </si>
  <si>
    <t>Þorlákur Guðmundsson (ÞG)</t>
  </si>
  <si>
    <t>Ásbjörn Ólafsson (ÁÓ)</t>
  </si>
  <si>
    <t>Þórður Guðmundsson (ÞG)</t>
  </si>
  <si>
    <t>Jón Þórarinsson (JÞ)</t>
  </si>
  <si>
    <t>Þórður J. Thoroddsen (ÞJT)</t>
  </si>
  <si>
    <t>Magnús Th.S. Blöndal (MTSB)</t>
  </si>
  <si>
    <t>Hannes Hafstein (HH)</t>
  </si>
  <si>
    <t>Björn Bjarnarson (BB)</t>
  </si>
  <si>
    <t>1. umf.</t>
  </si>
  <si>
    <t>2. umf.</t>
  </si>
  <si>
    <t>GM</t>
  </si>
  <si>
    <t>Björn Kristjánsson (BK)</t>
  </si>
  <si>
    <t>Jens Pálsson (JP)</t>
  </si>
  <si>
    <t>Guðmundur Magnússon (GM)</t>
  </si>
  <si>
    <t>Halldór Jónsson (HJ)</t>
  </si>
  <si>
    <t>Valtýr Guðmundsson (VG)</t>
  </si>
  <si>
    <t>Ágúst F. Þórðarson (ÁFÞ)</t>
  </si>
  <si>
    <t>* kusu aðeins einn frambjóðanda</t>
  </si>
  <si>
    <t xml:space="preserve">* 4 </t>
  </si>
  <si>
    <t xml:space="preserve">* 2 </t>
  </si>
  <si>
    <t xml:space="preserve">* 1 </t>
  </si>
  <si>
    <t>Benedikt Sveinsson (BS)</t>
  </si>
  <si>
    <t>Þorkell Jónsson (ÞJ)</t>
  </si>
  <si>
    <t>Jón Árnason (JÁ)</t>
  </si>
  <si>
    <t>MA</t>
  </si>
  <si>
    <t>Magnús Andrésson (MA)</t>
  </si>
  <si>
    <t>Stefán Bjarnarson (SB)</t>
  </si>
  <si>
    <t>Skúli Þorvarðarson (SÞ)</t>
  </si>
  <si>
    <t>Bogi Th. Melsteð (BTM)</t>
  </si>
  <si>
    <t>Tryggvi Gunnarsson (TG)</t>
  </si>
  <si>
    <t>Hannes Þorsteinsson (HÞ)</t>
  </si>
  <si>
    <t>Sigurður Sigurðsson (SS)</t>
  </si>
  <si>
    <t>Magnús Helgason (MH)</t>
  </si>
  <si>
    <t>Pétur Guðmundsson (PG)</t>
  </si>
  <si>
    <t>Eggert Benediktsson (EB)</t>
  </si>
  <si>
    <t>Ólafur Ólafsson (ÓÓ)</t>
  </si>
  <si>
    <t>Árnessýsla</t>
  </si>
  <si>
    <t>Gullbringu- og Kjósarsýsla</t>
  </si>
  <si>
    <t>Rangárvallasýsla</t>
  </si>
  <si>
    <t>Sighvatur Árnason (SÁ)</t>
  </si>
  <si>
    <t>Ísleifur Gíslason (ÍG)</t>
  </si>
  <si>
    <t>Sigurður Magnússon (SM)</t>
  </si>
  <si>
    <t>Jón Björnsson (JB)</t>
  </si>
  <si>
    <t>Helgi E. Helgesen (HEH)</t>
  </si>
  <si>
    <t>Þorvaldur Björnsson (ÞB)</t>
  </si>
  <si>
    <t>Magnús Torfason (MT)</t>
  </si>
  <si>
    <t>Eggert Pálsson (EP)</t>
  </si>
  <si>
    <t>Tómas Sigurðsson (TS)</t>
  </si>
  <si>
    <t>Magnús Stephensen (MS)</t>
  </si>
  <si>
    <t>Einn kjósandi greiddi ekki atkvæði</t>
  </si>
  <si>
    <t>Óvíst úr hvaða hrepp hann var</t>
  </si>
  <si>
    <t>Vestur-Skaftafellssýsla</t>
  </si>
  <si>
    <t>Austur-Skaftafellssýsla</t>
  </si>
  <si>
    <t>Ólafur Pálsson (ÓP)</t>
  </si>
  <si>
    <t>Hannes Stephensen (HS)</t>
  </si>
  <si>
    <t>Jón Einarsson (JE)</t>
  </si>
  <si>
    <t>Guðlaugur Guðmundsson (GG)</t>
  </si>
  <si>
    <t>* 1</t>
  </si>
  <si>
    <t>* 2</t>
  </si>
  <si>
    <t>* 5</t>
  </si>
  <si>
    <t>* kjósendur greiddu ekki atkvæði</t>
  </si>
  <si>
    <t>Jón Þorkelsson (JÞ)</t>
  </si>
  <si>
    <t>Stefán Eiríksson (SE)</t>
  </si>
  <si>
    <t>Sigurður Ingimundarson (SI)</t>
  </si>
  <si>
    <t>Eymundur Jónsson (EJ)</t>
  </si>
  <si>
    <t>Eyjólfur Runólfsson (ER)</t>
  </si>
  <si>
    <t>Sveinn Eiríksson (SE)</t>
  </si>
  <si>
    <t>3. umf.</t>
  </si>
  <si>
    <t>Þorgrímur Þórðarson (ÞÞ)</t>
  </si>
  <si>
    <t>Þorleifur Jónsson (ÞJ)</t>
  </si>
  <si>
    <t>1.&amp;2. umf.</t>
  </si>
  <si>
    <t>Sömu úrslit í 1.&amp;2. umferð</t>
  </si>
  <si>
    <t>Suður-Múlasýsla</t>
  </si>
  <si>
    <t>Norður-Múlasýsla</t>
  </si>
  <si>
    <t>Einar Gíslason (EG</t>
  </si>
  <si>
    <t>Páll Melsteð (PM)</t>
  </si>
  <si>
    <t>Haraldur Ó. Briem (HÓB)</t>
  </si>
  <si>
    <t>Sigurður Gunnarsson (SG)</t>
  </si>
  <si>
    <t>Jón Pétursson (JP)</t>
  </si>
  <si>
    <t>Magnús Jónsson (MJ)</t>
  </si>
  <si>
    <t>Jón Ólafsson (JÓ)</t>
  </si>
  <si>
    <t>Jón Johnsen (JJ)</t>
  </si>
  <si>
    <t>Lárus Halldórsson (LH)</t>
  </si>
  <si>
    <t>Páll Pálsson (PP)</t>
  </si>
  <si>
    <t>Sá sami í öllum umferðum</t>
  </si>
  <si>
    <t>Ari Brynjólfsson (AB)</t>
  </si>
  <si>
    <t>Guttormur Vigfússon (GV)</t>
  </si>
  <si>
    <t>Magnús Bl. Jónsson (MBJ)</t>
  </si>
  <si>
    <t>Sveinn Ólafsson (SÓ)</t>
  </si>
  <si>
    <t>Axel V. Tulinius (AVT)</t>
  </si>
  <si>
    <t>Jón Guðmundsson (JG)</t>
  </si>
  <si>
    <t>Páll Ólafsson (PÓ)</t>
  </si>
  <si>
    <t>Eggert Gunnarsson (EG)</t>
  </si>
  <si>
    <t>Björn Pétursson (BP)</t>
  </si>
  <si>
    <t>Andrés Kjerúlf (AK)</t>
  </si>
  <si>
    <t>Sæbjörn Egilsson (SE)</t>
  </si>
  <si>
    <t>Hallur Einarsson (HE)</t>
  </si>
  <si>
    <t>Arnljótur Ólafsson (AÓ)</t>
  </si>
  <si>
    <t>Eiríkur Briem (EB)</t>
  </si>
  <si>
    <t>Þorvarður Kjerúlf (ÞK)</t>
  </si>
  <si>
    <t>Páll Vigfússon (PV)</t>
  </si>
  <si>
    <t>Einar Thorlacius (ET)</t>
  </si>
  <si>
    <t>Einar Jónsson (EJ)</t>
  </si>
  <si>
    <t>**3</t>
  </si>
  <si>
    <t>** 1</t>
  </si>
  <si>
    <t>Jóhannes Jóhannesson (Jóh.J)</t>
  </si>
  <si>
    <t>Ólafur F. Davíðsson (ÓFD)</t>
  </si>
  <si>
    <t>* greiddu ekki atkvæði</t>
  </si>
  <si>
    <t>** greiddu ekki atkvæði</t>
  </si>
  <si>
    <t>* greiddi ekki atkvæði</t>
  </si>
  <si>
    <t>* kaus aðeins einn frambjóðanda</t>
  </si>
  <si>
    <t>Norður-Þingeyjarsýsla</t>
  </si>
  <si>
    <t>Suður-Þingeyjarsýsla</t>
  </si>
  <si>
    <t>Eyjafjarðarsýsla</t>
  </si>
  <si>
    <t>Skagafjarðarsýsla</t>
  </si>
  <si>
    <t>Húnavatnssýsla</t>
  </si>
  <si>
    <t>Strandasýsla</t>
  </si>
  <si>
    <t>Barðastrandarsýsla</t>
  </si>
  <si>
    <t>Snæfellsnes- og Hnappadalssýsla</t>
  </si>
  <si>
    <t>Mýrasýsla</t>
  </si>
  <si>
    <t>Borgarfjarðarsýsla</t>
  </si>
  <si>
    <t>Benedikt Kristjánsson (BK)</t>
  </si>
  <si>
    <t>Guðmundur Jónsson (GJ)</t>
  </si>
  <si>
    <t>Árni Jónsson (ÁJ)</t>
  </si>
  <si>
    <t>Sigurður Jónsson (SJ)</t>
  </si>
  <si>
    <t>Friðrik Guðmundsson (FG)</t>
  </si>
  <si>
    <t>Jón Sigurðsson (JS)</t>
  </si>
  <si>
    <t>Einar Ásmundsson (EÁ)</t>
  </si>
  <si>
    <t>Pétur Jónsson (PJ)</t>
  </si>
  <si>
    <t>* 3</t>
  </si>
  <si>
    <t>Snorri Pálsson (SP)</t>
  </si>
  <si>
    <t>Páll Jóhannsson (PJ)</t>
  </si>
  <si>
    <t>Sigfús Bergmann (SB)</t>
  </si>
  <si>
    <t>Jón A. Hjaltalín (JAH)</t>
  </si>
  <si>
    <t>Ásgeir Bjarnason (ÁB)</t>
  </si>
  <si>
    <t>Skúli Thoroddsen (ST)</t>
  </si>
  <si>
    <t>MM</t>
  </si>
  <si>
    <t>Jónas J.</t>
  </si>
  <si>
    <t>ÁP</t>
  </si>
  <si>
    <t>Klemens Jónsson (KJ)</t>
  </si>
  <si>
    <t>Jónas Jónsson (Jónas J.)</t>
  </si>
  <si>
    <t>Friðbjörn Steinsson (FS)</t>
  </si>
  <si>
    <t>Árni Pétursson (ÁP)</t>
  </si>
  <si>
    <t>Stefán Stefánsson (SS)</t>
  </si>
  <si>
    <t>Friðrik Kristjánsson (FK)</t>
  </si>
  <si>
    <t>Stefán Bergsson (SB)</t>
  </si>
  <si>
    <t>Sigurður Jónasson (SJ)</t>
  </si>
  <si>
    <t>Ágúst Þorsteinsson (ÁÞ)</t>
  </si>
  <si>
    <t>Einar B. Guðmundsson (EBG)</t>
  </si>
  <si>
    <t>Jón Blöndal (JB)</t>
  </si>
  <si>
    <t>ÓS</t>
  </si>
  <si>
    <t>Jóhann Pétursson (JP)</t>
  </si>
  <si>
    <t>Sveinn Guðmundsson (SG)</t>
  </si>
  <si>
    <t>Skapti Jósefsson (SJ)</t>
  </si>
  <si>
    <t>Ólafur Sigurðsson (ÓS)</t>
  </si>
  <si>
    <t>Friðrik Stefánsson (FS)</t>
  </si>
  <si>
    <t>Ólafur Björnsson (ÓB)</t>
  </si>
  <si>
    <t>Sigfús Pétursson (SP)</t>
  </si>
  <si>
    <t>Gunnlaugur E. Briem (GEB)</t>
  </si>
  <si>
    <t>GEB</t>
  </si>
  <si>
    <t>Ólafur Briem (ÓB)</t>
  </si>
  <si>
    <t>Jósef Björnsson (JB)</t>
  </si>
  <si>
    <t>Jón Jakobsson (JJ)</t>
  </si>
  <si>
    <t>Jóhannes Ólafsson (JÓ)</t>
  </si>
  <si>
    <t>Zophonías Halldórsson (ZH)</t>
  </si>
  <si>
    <t>Rögnvaldur Björnsson (RB)</t>
  </si>
  <si>
    <t>Flóvent Jóhannsson (FJ)</t>
  </si>
  <si>
    <t>Miklabæjar,- Silfrast. og Flugumýrars.</t>
  </si>
  <si>
    <t>Ásgeir Einarsson (ÁE)</t>
  </si>
  <si>
    <t>Jóhannes Guðmundsson (JG)</t>
  </si>
  <si>
    <t>Lárus Þ. Blöndal (LÞB)</t>
  </si>
  <si>
    <t>Sveinn Skúlason (SS)</t>
  </si>
  <si>
    <t>Benedikt Blöndal (BB)</t>
  </si>
  <si>
    <t>Björn Sigfússon (BS)</t>
  </si>
  <si>
    <t>Hermann Jónasson (HJ)</t>
  </si>
  <si>
    <t>Jósafat Jónatansson (JJ)</t>
  </si>
  <si>
    <t>Stefán M. Jónsson (SMJ)</t>
  </si>
  <si>
    <t>Júlíus Halldórsson (JH)</t>
  </si>
  <si>
    <t>Páll Briem (PB)</t>
  </si>
  <si>
    <t>Björn Jónsson (BJ)</t>
  </si>
  <si>
    <t>Torfi Einarsson (TE)</t>
  </si>
  <si>
    <t>Ólafur Gíslason (ÓG)</t>
  </si>
  <si>
    <t>Guðjón Guðlaugsson (GG)</t>
  </si>
  <si>
    <t>Arnór Árnason (AÁ)</t>
  </si>
  <si>
    <t>Ingimundur Magnússon (IM)</t>
  </si>
  <si>
    <t>Jósef Jónsson (JJ)</t>
  </si>
  <si>
    <t>Sigurður Jensson (SJ)</t>
  </si>
  <si>
    <t>Bjarni Þórðarson (BÞ)</t>
  </si>
  <si>
    <t>Eiríkur Kúld (EK)</t>
  </si>
  <si>
    <t>Guðmundur Guðmundsson (GG)</t>
  </si>
  <si>
    <t>Þórður Þórðarson (ÞÞ)</t>
  </si>
  <si>
    <t>Gunnlaugur P. Blöndal (GPB)</t>
  </si>
  <si>
    <t>Holger P. Clausen (HPC)</t>
  </si>
  <si>
    <t>Indriði Einarsson (IE)</t>
  </si>
  <si>
    <t>Lárus Skúlason (LS)</t>
  </si>
  <si>
    <t>Helgi Árnason (HÁ)</t>
  </si>
  <si>
    <t>Eiríkur Gíslason (EG)</t>
  </si>
  <si>
    <t>Lárus H. Bjarnason (LHB)</t>
  </si>
  <si>
    <t>Einar Hjörleifsson (EH)</t>
  </si>
  <si>
    <t>Einar Benediktsson (EB)</t>
  </si>
  <si>
    <t>Hjálmur Pétursson (HP)</t>
  </si>
  <si>
    <t>Gunnlaugur Þ. Stefánsson (GÞS)</t>
  </si>
  <si>
    <t>Egill Egilsson (EE)</t>
  </si>
  <si>
    <t>Jakob Guðmundsson (JG)</t>
  </si>
  <si>
    <t>Þórður Þorsteinsson (ÞÞ)</t>
  </si>
  <si>
    <t>Halldór Daníelsson (HD)</t>
  </si>
  <si>
    <t>Einar Friðgeirsson (EF)</t>
  </si>
  <si>
    <t>Jóhann Eyjólfsson (JE)</t>
  </si>
  <si>
    <t>Guðmundur Ólafsson (GÓ)</t>
  </si>
  <si>
    <t>Páll J. Blöndal (PJB)</t>
  </si>
  <si>
    <t>Andrés Fjeldsted (AF)</t>
  </si>
  <si>
    <t>AF</t>
  </si>
  <si>
    <t>Þorkell Bjarnason (ÞB)</t>
  </si>
  <si>
    <t>Þórhallur Bjarnarson (ÞB)</t>
  </si>
  <si>
    <t>HE</t>
  </si>
  <si>
    <t>Jón Jónsson frá Stafafelli (JJ)</t>
  </si>
  <si>
    <t>Jón Jónsson frá Sleðbrjót (JJ)</t>
  </si>
  <si>
    <t>Jón Jónsson í Múla (JJ)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</si>
</sst>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0" fillId="0" borderId="0" xfId="1" applyNumberFormat="1" applyFont="1" applyFill="1" applyBorder="1"/>
    <xf numFmtId="0" fontId="0" fillId="0" borderId="0" xfId="0" applyAlignment="1">
      <alignment horizontal="left"/>
    </xf>
    <xf numFmtId="164" fontId="4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05D1-6E8F-41C5-9AB7-0022884ABE39}">
  <sheetPr>
    <pageSetUpPr fitToPage="1"/>
  </sheetPr>
  <dimension ref="A2:L227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7.7109375" customWidth="1"/>
  </cols>
  <sheetData>
    <row r="2" spans="1:12" s="1" customFormat="1" ht="23.25" x14ac:dyDescent="0.35">
      <c r="A2" s="5"/>
      <c r="B2" s="1" t="s">
        <v>0</v>
      </c>
    </row>
    <row r="3" spans="1:12" s="22" customFormat="1" x14ac:dyDescent="0.25">
      <c r="A3" s="7"/>
    </row>
    <row r="4" spans="1:12" s="22" customFormat="1" x14ac:dyDescent="0.25">
      <c r="A4" s="7"/>
    </row>
    <row r="5" spans="1:12" s="22" customFormat="1" ht="18.75" x14ac:dyDescent="0.3">
      <c r="A5" s="7"/>
      <c r="B5" s="31" t="s">
        <v>395</v>
      </c>
    </row>
    <row r="7" spans="1:12" s="6" customFormat="1" ht="16.5" thickBot="1" x14ac:dyDescent="0.3">
      <c r="A7" s="6">
        <v>1874</v>
      </c>
      <c r="B7" s="29" t="s">
        <v>350</v>
      </c>
      <c r="D7" s="10" t="s">
        <v>1</v>
      </c>
      <c r="E7" s="10" t="s">
        <v>2</v>
      </c>
      <c r="F7" s="10" t="s">
        <v>93</v>
      </c>
      <c r="G7" s="10" t="s">
        <v>210</v>
      </c>
      <c r="H7" s="10" t="s">
        <v>197</v>
      </c>
      <c r="I7" s="10" t="s">
        <v>211</v>
      </c>
      <c r="J7" s="10" t="s">
        <v>5</v>
      </c>
      <c r="K7" s="10" t="s">
        <v>48</v>
      </c>
    </row>
    <row r="8" spans="1:12" x14ac:dyDescent="0.25">
      <c r="B8" s="15" t="s">
        <v>356</v>
      </c>
      <c r="C8" s="2"/>
      <c r="D8" s="25" t="s">
        <v>198</v>
      </c>
      <c r="E8" s="7">
        <f>F8+G8+H8+I8+J8+K8</f>
        <v>8</v>
      </c>
      <c r="F8" s="3">
        <v>4</v>
      </c>
      <c r="G8" s="3">
        <v>0</v>
      </c>
      <c r="H8" s="3">
        <v>1</v>
      </c>
      <c r="I8" s="3">
        <v>0</v>
      </c>
      <c r="J8" s="3">
        <v>3</v>
      </c>
      <c r="K8" s="3">
        <v>0</v>
      </c>
      <c r="L8" s="15"/>
    </row>
    <row r="9" spans="1:12" x14ac:dyDescent="0.25">
      <c r="B9" s="15" t="s">
        <v>355</v>
      </c>
      <c r="C9" s="2"/>
      <c r="D9" s="25" t="s">
        <v>199</v>
      </c>
      <c r="E9" s="7">
        <f>F9+G9+H9+I9+J9+K9</f>
        <v>16</v>
      </c>
      <c r="F9" s="3">
        <v>2</v>
      </c>
      <c r="G9" s="3">
        <v>6</v>
      </c>
      <c r="H9" s="3">
        <v>0</v>
      </c>
      <c r="I9" s="3">
        <v>8</v>
      </c>
      <c r="J9" s="3">
        <v>0</v>
      </c>
      <c r="K9" s="3">
        <v>0</v>
      </c>
    </row>
    <row r="10" spans="1:12" x14ac:dyDescent="0.25">
      <c r="B10" s="15" t="s">
        <v>354</v>
      </c>
      <c r="C10" s="2"/>
      <c r="D10" s="25" t="s">
        <v>200</v>
      </c>
      <c r="E10" s="7">
        <f>F10+G10+H10+I10+J10+K10</f>
        <v>28</v>
      </c>
      <c r="F10" s="3">
        <v>6</v>
      </c>
      <c r="G10" s="3">
        <v>11</v>
      </c>
      <c r="H10" s="3">
        <v>0</v>
      </c>
      <c r="I10" s="3">
        <v>9</v>
      </c>
      <c r="J10" s="3">
        <v>1</v>
      </c>
      <c r="K10" s="3">
        <v>1</v>
      </c>
    </row>
    <row r="11" spans="1:12" x14ac:dyDescent="0.25">
      <c r="B11" s="15" t="s">
        <v>353</v>
      </c>
      <c r="C11" s="2"/>
      <c r="D11" s="25" t="s">
        <v>201</v>
      </c>
      <c r="E11" s="7">
        <f>F11+G11+H11+I11+J11+K11</f>
        <v>32</v>
      </c>
      <c r="F11" s="3">
        <v>16</v>
      </c>
      <c r="G11" s="3">
        <v>0</v>
      </c>
      <c r="H11" s="3">
        <v>8</v>
      </c>
      <c r="I11" s="3">
        <v>0</v>
      </c>
      <c r="J11" s="3">
        <v>8</v>
      </c>
      <c r="K11" s="3">
        <v>0</v>
      </c>
    </row>
    <row r="12" spans="1:12" x14ac:dyDescent="0.25">
      <c r="B12" s="15" t="s">
        <v>351</v>
      </c>
      <c r="C12" s="2"/>
      <c r="D12" s="25" t="s">
        <v>186</v>
      </c>
      <c r="E12" s="7">
        <f t="shared" ref="E12:E16" si="0">F12+G12+H12+I12+J12+K12</f>
        <v>200</v>
      </c>
      <c r="F12" s="3">
        <v>97</v>
      </c>
      <c r="G12" s="3">
        <v>98</v>
      </c>
      <c r="H12" s="3">
        <v>2</v>
      </c>
      <c r="I12" s="3">
        <v>2</v>
      </c>
      <c r="J12" s="3">
        <v>1</v>
      </c>
      <c r="K12" s="3">
        <v>0</v>
      </c>
    </row>
    <row r="13" spans="1:12" x14ac:dyDescent="0.25">
      <c r="B13" s="28" t="s">
        <v>352</v>
      </c>
      <c r="C13" s="2"/>
      <c r="D13" s="25" t="s">
        <v>202</v>
      </c>
      <c r="E13" s="7">
        <f t="shared" si="0"/>
        <v>66</v>
      </c>
      <c r="F13" s="3">
        <v>32</v>
      </c>
      <c r="G13" s="3">
        <v>0</v>
      </c>
      <c r="H13" s="3">
        <v>32</v>
      </c>
      <c r="I13" s="3">
        <v>0</v>
      </c>
      <c r="J13" s="3">
        <v>2</v>
      </c>
      <c r="K13" s="3">
        <v>0</v>
      </c>
    </row>
    <row r="14" spans="1:12" x14ac:dyDescent="0.25">
      <c r="B14" s="2"/>
      <c r="C14" s="2"/>
      <c r="D14" s="25" t="s">
        <v>203</v>
      </c>
      <c r="E14" s="7">
        <f t="shared" si="0"/>
        <v>2</v>
      </c>
      <c r="F14" s="3">
        <v>0</v>
      </c>
      <c r="G14" s="3">
        <v>1</v>
      </c>
      <c r="H14" s="3">
        <v>0</v>
      </c>
      <c r="I14" s="3">
        <v>0</v>
      </c>
      <c r="J14" s="3">
        <v>1</v>
      </c>
      <c r="K14" s="3">
        <v>0</v>
      </c>
    </row>
    <row r="15" spans="1:12" x14ac:dyDescent="0.25">
      <c r="B15" s="2"/>
      <c r="C15" s="2"/>
      <c r="D15" s="25" t="s">
        <v>204</v>
      </c>
      <c r="E15" s="7">
        <f t="shared" si="0"/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2" ht="15.75" thickBot="1" x14ac:dyDescent="0.3">
      <c r="B16" s="2"/>
      <c r="C16" s="2"/>
      <c r="D16" s="25" t="s">
        <v>205</v>
      </c>
      <c r="E16" s="9">
        <f t="shared" si="0"/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B17" s="2"/>
      <c r="C17" s="2"/>
      <c r="E17" s="7">
        <f t="shared" ref="E17:J17" si="1">SUM(E8:E16)</f>
        <v>352</v>
      </c>
      <c r="F17" s="7">
        <f t="shared" si="1"/>
        <v>157</v>
      </c>
      <c r="G17" s="7">
        <f t="shared" si="1"/>
        <v>116</v>
      </c>
      <c r="H17" s="7">
        <f t="shared" si="1"/>
        <v>43</v>
      </c>
      <c r="I17" s="7">
        <f t="shared" si="1"/>
        <v>19</v>
      </c>
      <c r="J17" s="7">
        <f t="shared" si="1"/>
        <v>16</v>
      </c>
      <c r="K17" s="7">
        <f t="shared" ref="K17" si="2">SUM(K8:K16)</f>
        <v>1</v>
      </c>
    </row>
    <row r="18" spans="1:11" x14ac:dyDescent="0.25">
      <c r="B18" s="2"/>
      <c r="C18" s="2"/>
      <c r="E18" s="3"/>
    </row>
    <row r="19" spans="1:11" x14ac:dyDescent="0.25">
      <c r="B19" s="2"/>
      <c r="C19" s="2"/>
      <c r="D19" s="7" t="s">
        <v>357</v>
      </c>
      <c r="E19" s="7">
        <v>176</v>
      </c>
      <c r="F19" s="11">
        <f>F17/E19</f>
        <v>0.89204545454545459</v>
      </c>
      <c r="G19" s="11">
        <f>G17/E19</f>
        <v>0.65909090909090906</v>
      </c>
      <c r="H19" s="11">
        <f>H17/E19</f>
        <v>0.24431818181818182</v>
      </c>
      <c r="I19" s="11">
        <f>I17/E19</f>
        <v>0.10795454545454546</v>
      </c>
      <c r="J19" s="11">
        <f>J17/E19</f>
        <v>9.0909090909090912E-2</v>
      </c>
      <c r="K19" s="11">
        <f>K17/E19</f>
        <v>5.681818181818182E-3</v>
      </c>
    </row>
    <row r="20" spans="1:11" x14ac:dyDescent="0.25">
      <c r="B20" s="3"/>
      <c r="C20" s="3"/>
      <c r="E20" s="12"/>
    </row>
    <row r="21" spans="1:11" x14ac:dyDescent="0.25">
      <c r="B21" s="3"/>
      <c r="C21" s="3"/>
    </row>
    <row r="22" spans="1:11" s="6" customFormat="1" ht="16.5" thickBot="1" x14ac:dyDescent="0.3">
      <c r="A22" s="6">
        <v>1880</v>
      </c>
      <c r="B22" s="29" t="s">
        <v>350</v>
      </c>
      <c r="D22" s="10" t="s">
        <v>1</v>
      </c>
      <c r="E22" s="10" t="s">
        <v>2</v>
      </c>
      <c r="F22" s="10" t="s">
        <v>210</v>
      </c>
      <c r="G22" s="10" t="s">
        <v>211</v>
      </c>
      <c r="H22" s="10" t="s">
        <v>82</v>
      </c>
      <c r="I22" s="10" t="s">
        <v>212</v>
      </c>
    </row>
    <row r="23" spans="1:11" x14ac:dyDescent="0.25">
      <c r="B23" s="15" t="s">
        <v>355</v>
      </c>
      <c r="C23" s="2"/>
      <c r="D23" s="25" t="s">
        <v>198</v>
      </c>
      <c r="E23" s="7">
        <f>F23+G23+H23+I23</f>
        <v>38</v>
      </c>
      <c r="F23" s="3">
        <v>2</v>
      </c>
      <c r="G23" s="3">
        <v>18</v>
      </c>
      <c r="H23" s="3">
        <v>18</v>
      </c>
      <c r="I23" s="3">
        <v>0</v>
      </c>
      <c r="J23" s="3"/>
      <c r="K23" s="3"/>
    </row>
    <row r="24" spans="1:11" x14ac:dyDescent="0.25">
      <c r="B24" s="15" t="s">
        <v>353</v>
      </c>
      <c r="C24" s="2"/>
      <c r="D24" s="25" t="s">
        <v>199</v>
      </c>
      <c r="E24" s="7">
        <f>F24+G24+H24+I24</f>
        <v>32</v>
      </c>
      <c r="F24" s="3">
        <v>7</v>
      </c>
      <c r="G24" s="3">
        <v>17</v>
      </c>
      <c r="H24" s="3">
        <v>8</v>
      </c>
      <c r="I24" s="3">
        <v>0</v>
      </c>
      <c r="J24" s="3" t="s">
        <v>377</v>
      </c>
      <c r="K24" s="3"/>
    </row>
    <row r="25" spans="1:11" x14ac:dyDescent="0.25">
      <c r="B25" s="15" t="s">
        <v>358</v>
      </c>
      <c r="C25" s="2"/>
      <c r="D25" s="25" t="s">
        <v>200</v>
      </c>
      <c r="E25" s="7">
        <f t="shared" ref="E25:E32" si="3">F25+G25+H25+I25</f>
        <v>28</v>
      </c>
      <c r="F25" s="3">
        <v>10</v>
      </c>
      <c r="G25" s="3">
        <v>12</v>
      </c>
      <c r="H25" s="3">
        <v>6</v>
      </c>
      <c r="I25" s="3">
        <v>0</v>
      </c>
      <c r="J25" s="3"/>
      <c r="K25" s="3"/>
    </row>
    <row r="26" spans="1:11" x14ac:dyDescent="0.25">
      <c r="B26" s="15" t="s">
        <v>359</v>
      </c>
      <c r="C26" s="2"/>
      <c r="D26" s="25" t="s">
        <v>201</v>
      </c>
      <c r="E26" s="7">
        <f t="shared" si="3"/>
        <v>52</v>
      </c>
      <c r="F26" s="3">
        <v>2</v>
      </c>
      <c r="G26" s="3">
        <v>25</v>
      </c>
      <c r="H26" s="3">
        <v>24</v>
      </c>
      <c r="I26" s="3">
        <v>1</v>
      </c>
      <c r="J26" s="3"/>
      <c r="K26" s="3"/>
    </row>
    <row r="27" spans="1:11" x14ac:dyDescent="0.25">
      <c r="B27" s="2"/>
      <c r="C27" s="2"/>
      <c r="D27" s="25" t="s">
        <v>206</v>
      </c>
      <c r="E27" s="7">
        <f t="shared" si="3"/>
        <v>60</v>
      </c>
      <c r="F27" s="3">
        <v>30</v>
      </c>
      <c r="G27" s="3">
        <v>9</v>
      </c>
      <c r="H27" s="3">
        <v>7</v>
      </c>
      <c r="I27" s="3">
        <v>14</v>
      </c>
      <c r="J27" s="3"/>
      <c r="K27" s="3"/>
    </row>
    <row r="28" spans="1:11" x14ac:dyDescent="0.25">
      <c r="B28" s="2"/>
      <c r="C28" s="2"/>
      <c r="D28" s="25" t="s">
        <v>207</v>
      </c>
      <c r="E28" s="7">
        <f t="shared" si="3"/>
        <v>78</v>
      </c>
      <c r="F28" s="3">
        <v>37</v>
      </c>
      <c r="G28" s="3">
        <v>12</v>
      </c>
      <c r="H28" s="3">
        <v>11</v>
      </c>
      <c r="I28" s="3">
        <v>18</v>
      </c>
      <c r="J28" s="3" t="s">
        <v>377</v>
      </c>
      <c r="K28" s="3"/>
    </row>
    <row r="29" spans="1:11" x14ac:dyDescent="0.25">
      <c r="B29" s="2" t="s">
        <v>375</v>
      </c>
      <c r="C29" s="2"/>
      <c r="D29" s="25" t="s">
        <v>202</v>
      </c>
      <c r="E29" s="7">
        <f t="shared" si="3"/>
        <v>23</v>
      </c>
      <c r="F29" s="3">
        <v>10</v>
      </c>
      <c r="G29" s="3">
        <v>1</v>
      </c>
      <c r="H29" s="3">
        <v>4</v>
      </c>
      <c r="I29" s="3">
        <v>8</v>
      </c>
      <c r="J29" s="3" t="s">
        <v>378</v>
      </c>
    </row>
    <row r="30" spans="1:11" x14ac:dyDescent="0.25">
      <c r="B30" s="2"/>
      <c r="C30" s="2"/>
      <c r="D30" s="25" t="s">
        <v>203</v>
      </c>
      <c r="E30" s="7">
        <f t="shared" si="3"/>
        <v>8</v>
      </c>
      <c r="F30" s="3">
        <v>4</v>
      </c>
      <c r="G30" s="3">
        <v>3</v>
      </c>
      <c r="H30" s="3">
        <v>0</v>
      </c>
      <c r="I30" s="3">
        <v>1</v>
      </c>
      <c r="J30" s="3"/>
      <c r="K30" s="3"/>
    </row>
    <row r="31" spans="1:11" x14ac:dyDescent="0.25">
      <c r="B31" s="2"/>
      <c r="C31" s="2"/>
      <c r="D31" s="25" t="s">
        <v>204</v>
      </c>
      <c r="E31" s="7">
        <f t="shared" si="3"/>
        <v>0</v>
      </c>
      <c r="F31" s="3">
        <v>0</v>
      </c>
      <c r="G31" s="3">
        <v>0</v>
      </c>
      <c r="H31" s="3">
        <v>0</v>
      </c>
      <c r="I31" s="3">
        <v>0</v>
      </c>
      <c r="J31" s="3"/>
      <c r="K31" s="3"/>
    </row>
    <row r="32" spans="1:11" ht="15.75" thickBot="1" x14ac:dyDescent="0.3">
      <c r="B32" s="2"/>
      <c r="C32" s="2"/>
      <c r="D32" s="25" t="s">
        <v>205</v>
      </c>
      <c r="E32" s="9">
        <f t="shared" si="3"/>
        <v>4</v>
      </c>
      <c r="F32" s="8">
        <v>2</v>
      </c>
      <c r="G32" s="8">
        <v>1</v>
      </c>
      <c r="H32" s="8">
        <v>0</v>
      </c>
      <c r="I32" s="8">
        <v>1</v>
      </c>
      <c r="J32" s="3"/>
      <c r="K32" s="7"/>
    </row>
    <row r="33" spans="1:11" x14ac:dyDescent="0.25">
      <c r="B33" s="2"/>
      <c r="C33" s="2"/>
      <c r="E33" s="7">
        <f>SUM(E23:E32)</f>
        <v>323</v>
      </c>
      <c r="F33" s="7">
        <f>SUM(F23:F32)</f>
        <v>104</v>
      </c>
      <c r="G33" s="7">
        <f>SUM(G23:G32)</f>
        <v>98</v>
      </c>
      <c r="H33" s="7">
        <f>SUM(H23:H32)</f>
        <v>78</v>
      </c>
      <c r="I33" s="7">
        <f>SUM(I23:I32)</f>
        <v>43</v>
      </c>
      <c r="J33" s="7"/>
      <c r="K33" s="11"/>
    </row>
    <row r="34" spans="1:11" x14ac:dyDescent="0.25">
      <c r="B34" s="2"/>
      <c r="C34" s="2"/>
      <c r="E34" s="3"/>
      <c r="J34" s="13"/>
    </row>
    <row r="35" spans="1:11" x14ac:dyDescent="0.25">
      <c r="B35" s="2"/>
      <c r="C35" s="2"/>
      <c r="D35" s="7" t="s">
        <v>357</v>
      </c>
      <c r="E35" s="7">
        <v>164</v>
      </c>
      <c r="F35" s="11">
        <f>F33/E35</f>
        <v>0.63414634146341464</v>
      </c>
      <c r="G35" s="11">
        <f>G33/E35</f>
        <v>0.59756097560975607</v>
      </c>
      <c r="H35" s="11">
        <f>H33/E35</f>
        <v>0.47560975609756095</v>
      </c>
      <c r="I35" s="11">
        <f>I33/E35</f>
        <v>0.26219512195121952</v>
      </c>
    </row>
    <row r="36" spans="1:11" x14ac:dyDescent="0.25">
      <c r="B36" s="2"/>
      <c r="C36" s="2"/>
    </row>
    <row r="37" spans="1:11" x14ac:dyDescent="0.25">
      <c r="B37" s="2"/>
      <c r="C37" s="2"/>
    </row>
    <row r="38" spans="1:11" s="6" customFormat="1" ht="16.5" thickBot="1" x14ac:dyDescent="0.3">
      <c r="A38" s="6">
        <v>1886</v>
      </c>
      <c r="B38" s="29" t="s">
        <v>350</v>
      </c>
      <c r="D38" s="10" t="s">
        <v>1</v>
      </c>
      <c r="E38" s="10" t="s">
        <v>2</v>
      </c>
      <c r="F38" s="10" t="s">
        <v>210</v>
      </c>
      <c r="G38" s="10" t="s">
        <v>131</v>
      </c>
      <c r="H38" s="10" t="s">
        <v>82</v>
      </c>
      <c r="I38" s="10" t="s">
        <v>211</v>
      </c>
    </row>
    <row r="39" spans="1:11" x14ac:dyDescent="0.25">
      <c r="B39" s="15" t="s">
        <v>355</v>
      </c>
      <c r="C39" s="2"/>
      <c r="D39" s="25" t="s">
        <v>198</v>
      </c>
      <c r="E39" s="7">
        <f>F39+G39+H39+I39</f>
        <v>62</v>
      </c>
      <c r="F39" s="3">
        <v>1</v>
      </c>
      <c r="G39" s="3">
        <v>0</v>
      </c>
      <c r="H39" s="3">
        <v>30</v>
      </c>
      <c r="I39" s="3">
        <v>31</v>
      </c>
      <c r="J39" s="3" t="s">
        <v>377</v>
      </c>
      <c r="K39" s="3"/>
    </row>
    <row r="40" spans="1:11" x14ac:dyDescent="0.25">
      <c r="B40" t="s">
        <v>361</v>
      </c>
      <c r="C40" s="2"/>
      <c r="D40" s="25" t="s">
        <v>199</v>
      </c>
      <c r="E40" s="7">
        <f>F40+G40+H40+I40</f>
        <v>40</v>
      </c>
      <c r="F40" s="3">
        <v>1</v>
      </c>
      <c r="G40" s="3">
        <v>0</v>
      </c>
      <c r="H40" s="3">
        <v>19</v>
      </c>
      <c r="I40" s="3">
        <v>20</v>
      </c>
      <c r="J40" s="3"/>
      <c r="K40" s="3"/>
    </row>
    <row r="41" spans="1:11" x14ac:dyDescent="0.25">
      <c r="B41" s="28" t="s">
        <v>360</v>
      </c>
      <c r="C41" s="2"/>
      <c r="D41" s="25" t="s">
        <v>200</v>
      </c>
      <c r="E41" s="7">
        <f t="shared" ref="E41:E48" si="4">F41+G41+H41+I41</f>
        <v>48</v>
      </c>
      <c r="F41" s="3">
        <v>2</v>
      </c>
      <c r="G41" s="3">
        <v>7</v>
      </c>
      <c r="H41" s="3">
        <v>20</v>
      </c>
      <c r="I41" s="3">
        <v>19</v>
      </c>
      <c r="J41" s="3"/>
      <c r="K41" s="3"/>
    </row>
    <row r="42" spans="1:11" x14ac:dyDescent="0.25">
      <c r="B42" s="15" t="s">
        <v>353</v>
      </c>
      <c r="C42" s="2"/>
      <c r="D42" s="25" t="s">
        <v>201</v>
      </c>
      <c r="E42" s="7">
        <f t="shared" si="4"/>
        <v>38</v>
      </c>
      <c r="F42" s="3">
        <v>13</v>
      </c>
      <c r="G42" s="3">
        <v>12</v>
      </c>
      <c r="H42" s="3">
        <v>9</v>
      </c>
      <c r="I42" s="3">
        <v>4</v>
      </c>
      <c r="J42" s="3"/>
      <c r="K42" s="3"/>
    </row>
    <row r="43" spans="1:11" x14ac:dyDescent="0.25">
      <c r="B43" s="2"/>
      <c r="C43" s="2"/>
      <c r="D43" s="25" t="s">
        <v>206</v>
      </c>
      <c r="E43" s="7">
        <f t="shared" si="4"/>
        <v>64</v>
      </c>
      <c r="F43" s="3">
        <v>32</v>
      </c>
      <c r="G43" s="3">
        <v>30</v>
      </c>
      <c r="H43" s="3">
        <v>1</v>
      </c>
      <c r="I43" s="3">
        <v>1</v>
      </c>
      <c r="J43" s="3"/>
      <c r="K43" s="3"/>
    </row>
    <row r="44" spans="1:11" x14ac:dyDescent="0.25">
      <c r="B44" s="2"/>
      <c r="C44" s="2"/>
      <c r="D44" s="25" t="s">
        <v>207</v>
      </c>
      <c r="E44" s="7">
        <f t="shared" si="4"/>
        <v>130</v>
      </c>
      <c r="F44" s="3">
        <v>65</v>
      </c>
      <c r="G44" s="3">
        <v>58</v>
      </c>
      <c r="H44" s="3">
        <v>4</v>
      </c>
      <c r="I44" s="3">
        <v>3</v>
      </c>
      <c r="J44" s="3" t="s">
        <v>376</v>
      </c>
      <c r="K44" s="3"/>
    </row>
    <row r="45" spans="1:11" x14ac:dyDescent="0.25">
      <c r="B45" s="2" t="s">
        <v>375</v>
      </c>
      <c r="C45" s="2"/>
      <c r="D45" s="25" t="s">
        <v>202</v>
      </c>
      <c r="E45" s="7">
        <f t="shared" si="4"/>
        <v>42</v>
      </c>
      <c r="F45" s="3">
        <v>13</v>
      </c>
      <c r="G45" s="3">
        <v>13</v>
      </c>
      <c r="H45" s="3">
        <v>14</v>
      </c>
      <c r="I45" s="3">
        <v>2</v>
      </c>
      <c r="J45" s="3"/>
      <c r="K45" s="3"/>
    </row>
    <row r="46" spans="1:11" x14ac:dyDescent="0.25">
      <c r="B46" s="2"/>
      <c r="C46" s="2"/>
      <c r="D46" s="25" t="s">
        <v>203</v>
      </c>
      <c r="E46" s="7">
        <f t="shared" si="4"/>
        <v>34</v>
      </c>
      <c r="F46" s="3">
        <v>12</v>
      </c>
      <c r="G46" s="3">
        <v>16</v>
      </c>
      <c r="H46" s="3">
        <v>4</v>
      </c>
      <c r="I46" s="3">
        <v>2</v>
      </c>
      <c r="J46" s="3"/>
      <c r="K46" s="3"/>
    </row>
    <row r="47" spans="1:11" x14ac:dyDescent="0.25">
      <c r="B47" s="2"/>
      <c r="C47" s="2"/>
      <c r="D47" s="25" t="s">
        <v>204</v>
      </c>
      <c r="E47" s="7">
        <f t="shared" si="4"/>
        <v>10</v>
      </c>
      <c r="F47" s="3">
        <v>5</v>
      </c>
      <c r="G47" s="3">
        <v>5</v>
      </c>
      <c r="H47" s="3">
        <v>0</v>
      </c>
      <c r="I47" s="3">
        <v>0</v>
      </c>
      <c r="J47" s="3"/>
      <c r="K47" s="3"/>
    </row>
    <row r="48" spans="1:11" ht="15.75" thickBot="1" x14ac:dyDescent="0.3">
      <c r="B48" s="2"/>
      <c r="C48" s="2"/>
      <c r="D48" s="25" t="s">
        <v>205</v>
      </c>
      <c r="E48" s="9">
        <f t="shared" si="4"/>
        <v>4</v>
      </c>
      <c r="F48" s="8">
        <v>2</v>
      </c>
      <c r="G48" s="8">
        <v>2</v>
      </c>
      <c r="H48" s="8">
        <v>0</v>
      </c>
      <c r="I48" s="8">
        <v>0</v>
      </c>
      <c r="J48" s="3"/>
      <c r="K48" s="3"/>
    </row>
    <row r="49" spans="1:11" x14ac:dyDescent="0.25">
      <c r="B49" s="2"/>
      <c r="C49" s="2"/>
      <c r="E49" s="7">
        <f>SUM(E39:E48)</f>
        <v>472</v>
      </c>
      <c r="F49" s="7">
        <f>SUM(F39:F48)</f>
        <v>146</v>
      </c>
      <c r="G49" s="7">
        <f>SUM(G39:G48)</f>
        <v>143</v>
      </c>
      <c r="H49" s="7">
        <f>SUM(H39:H48)</f>
        <v>101</v>
      </c>
      <c r="I49" s="7">
        <f>SUM(I39:I48)</f>
        <v>82</v>
      </c>
      <c r="J49" s="7"/>
      <c r="K49" s="3"/>
    </row>
    <row r="50" spans="1:11" x14ac:dyDescent="0.25">
      <c r="B50" s="2"/>
      <c r="C50" s="2"/>
      <c r="E50" s="3"/>
      <c r="J50" s="13"/>
      <c r="K50" s="3"/>
    </row>
    <row r="51" spans="1:11" x14ac:dyDescent="0.25">
      <c r="B51" s="2"/>
      <c r="C51" s="2"/>
      <c r="D51" s="7" t="s">
        <v>357</v>
      </c>
      <c r="E51" s="7">
        <v>239</v>
      </c>
      <c r="F51" s="11">
        <f>F49/E51</f>
        <v>0.61087866108786615</v>
      </c>
      <c r="G51" s="11">
        <f>G49/E51</f>
        <v>0.59832635983263593</v>
      </c>
      <c r="H51" s="11">
        <f>H49/E51</f>
        <v>0.42259414225941422</v>
      </c>
      <c r="I51" s="11">
        <f>I49/E51</f>
        <v>0.34309623430962344</v>
      </c>
      <c r="K51" s="3"/>
    </row>
    <row r="53" spans="1:11" ht="15.75" x14ac:dyDescent="0.25">
      <c r="B53" s="3"/>
      <c r="D53" s="6"/>
    </row>
    <row r="54" spans="1:11" s="6" customFormat="1" ht="16.5" thickBot="1" x14ac:dyDescent="0.3">
      <c r="A54" s="6">
        <v>1892</v>
      </c>
      <c r="B54" s="29" t="s">
        <v>350</v>
      </c>
      <c r="D54" s="10" t="s">
        <v>1</v>
      </c>
      <c r="E54" s="10" t="s">
        <v>2</v>
      </c>
      <c r="F54" s="10" t="s">
        <v>96</v>
      </c>
      <c r="G54" s="10" t="s">
        <v>131</v>
      </c>
      <c r="H54" s="10" t="s">
        <v>213</v>
      </c>
    </row>
    <row r="55" spans="1:11" x14ac:dyDescent="0.25">
      <c r="B55" s="15" t="s">
        <v>355</v>
      </c>
      <c r="C55" s="2"/>
      <c r="D55" s="25" t="s">
        <v>198</v>
      </c>
      <c r="E55" s="7">
        <f>F55+G55+H55+I55+J55+K55</f>
        <v>0</v>
      </c>
      <c r="F55" s="3">
        <v>0</v>
      </c>
      <c r="G55" s="3">
        <v>0</v>
      </c>
      <c r="H55" s="3">
        <v>0</v>
      </c>
      <c r="I55" s="3"/>
      <c r="J55" s="3"/>
      <c r="K55" s="3"/>
    </row>
    <row r="56" spans="1:11" x14ac:dyDescent="0.25">
      <c r="B56" t="s">
        <v>361</v>
      </c>
      <c r="C56" s="2"/>
      <c r="D56" s="25" t="s">
        <v>199</v>
      </c>
      <c r="E56" s="7">
        <f>F56+G56+H56+I56+J56+K56</f>
        <v>6</v>
      </c>
      <c r="F56" s="3">
        <v>3</v>
      </c>
      <c r="G56" s="3">
        <v>2</v>
      </c>
      <c r="H56" s="3">
        <v>1</v>
      </c>
      <c r="I56" s="3"/>
      <c r="J56" s="3"/>
      <c r="K56" s="3"/>
    </row>
    <row r="57" spans="1:11" x14ac:dyDescent="0.25">
      <c r="B57" s="28" t="s">
        <v>362</v>
      </c>
      <c r="C57" s="2"/>
      <c r="D57" s="25" t="s">
        <v>200</v>
      </c>
      <c r="E57" s="7">
        <f>F57+G57+H57+I57+J57+K57</f>
        <v>20</v>
      </c>
      <c r="F57" s="3">
        <v>10</v>
      </c>
      <c r="G57" s="3">
        <v>8</v>
      </c>
      <c r="H57" s="3">
        <v>2</v>
      </c>
      <c r="I57" s="3"/>
      <c r="J57" s="3"/>
      <c r="K57" s="3"/>
    </row>
    <row r="58" spans="1:11" x14ac:dyDescent="0.25">
      <c r="B58" s="2"/>
      <c r="C58" s="2"/>
      <c r="D58" s="25" t="s">
        <v>201</v>
      </c>
      <c r="E58" s="7">
        <f>F58+G58+H58+I58+J58+K58</f>
        <v>26</v>
      </c>
      <c r="F58" s="3">
        <v>13</v>
      </c>
      <c r="G58" s="3">
        <v>2</v>
      </c>
      <c r="H58" s="3">
        <v>11</v>
      </c>
      <c r="I58" s="3"/>
      <c r="J58" s="3"/>
      <c r="K58" s="3"/>
    </row>
    <row r="59" spans="1:11" x14ac:dyDescent="0.25">
      <c r="B59" s="2"/>
      <c r="C59" s="2"/>
      <c r="D59" s="25" t="s">
        <v>206</v>
      </c>
      <c r="E59" s="7">
        <f t="shared" ref="E59:E66" si="5">F59+G59+H59+I59+J59+K59</f>
        <v>54</v>
      </c>
      <c r="F59" s="3">
        <v>27</v>
      </c>
      <c r="G59" s="3">
        <v>27</v>
      </c>
      <c r="H59" s="3">
        <v>0</v>
      </c>
      <c r="I59" s="3"/>
      <c r="J59" s="3"/>
      <c r="K59" s="3"/>
    </row>
    <row r="60" spans="1:11" x14ac:dyDescent="0.25">
      <c r="B60" s="2"/>
      <c r="C60" s="2"/>
      <c r="D60" s="25" t="s">
        <v>207</v>
      </c>
      <c r="E60" s="7">
        <f t="shared" si="5"/>
        <v>144</v>
      </c>
      <c r="F60" s="3">
        <v>72</v>
      </c>
      <c r="G60" s="3">
        <v>66</v>
      </c>
      <c r="H60" s="3">
        <v>6</v>
      </c>
      <c r="I60" s="3"/>
      <c r="J60" s="3"/>
      <c r="K60" s="3"/>
    </row>
    <row r="61" spans="1:11" x14ac:dyDescent="0.25">
      <c r="B61" s="2"/>
      <c r="C61" s="2"/>
      <c r="D61" s="25" t="s">
        <v>202</v>
      </c>
      <c r="E61" s="7">
        <f t="shared" si="5"/>
        <v>14</v>
      </c>
      <c r="F61" s="3">
        <v>6</v>
      </c>
      <c r="G61" s="3">
        <v>4</v>
      </c>
      <c r="H61" s="3">
        <v>4</v>
      </c>
      <c r="I61" s="3"/>
      <c r="J61" s="3"/>
      <c r="K61" s="3"/>
    </row>
    <row r="62" spans="1:11" x14ac:dyDescent="0.25">
      <c r="B62" s="2"/>
      <c r="C62" s="2"/>
      <c r="D62" s="25" t="s">
        <v>209</v>
      </c>
      <c r="E62" s="7">
        <f>F62+G62+H62+I62+J62+K62</f>
        <v>8</v>
      </c>
      <c r="F62" s="3">
        <v>4</v>
      </c>
      <c r="G62" s="3">
        <v>0</v>
      </c>
      <c r="H62" s="3">
        <v>4</v>
      </c>
      <c r="I62" s="3"/>
      <c r="J62" s="3"/>
      <c r="K62" s="3"/>
    </row>
    <row r="63" spans="1:11" x14ac:dyDescent="0.25">
      <c r="B63" s="2"/>
      <c r="C63" s="2"/>
      <c r="D63" s="25" t="s">
        <v>203</v>
      </c>
      <c r="E63" s="7">
        <f t="shared" si="5"/>
        <v>8</v>
      </c>
      <c r="F63" s="3">
        <v>4</v>
      </c>
      <c r="G63" s="3">
        <v>1</v>
      </c>
      <c r="H63" s="3">
        <v>3</v>
      </c>
      <c r="I63" s="3"/>
      <c r="J63" s="3"/>
      <c r="K63" s="3"/>
    </row>
    <row r="64" spans="1:11" x14ac:dyDescent="0.25">
      <c r="B64" s="2"/>
      <c r="C64" s="2"/>
      <c r="D64" s="25" t="s">
        <v>208</v>
      </c>
      <c r="E64" s="7">
        <f t="shared" si="5"/>
        <v>0</v>
      </c>
      <c r="F64" s="3">
        <v>0</v>
      </c>
      <c r="G64" s="3">
        <v>0</v>
      </c>
      <c r="H64" s="3">
        <v>0</v>
      </c>
      <c r="I64" s="3"/>
      <c r="J64" s="3"/>
      <c r="K64" s="3"/>
    </row>
    <row r="65" spans="1:11" x14ac:dyDescent="0.25">
      <c r="B65" s="2"/>
      <c r="C65" s="2"/>
      <c r="D65" s="25" t="s">
        <v>204</v>
      </c>
      <c r="E65" s="7">
        <f t="shared" si="5"/>
        <v>6</v>
      </c>
      <c r="F65" s="3">
        <v>1</v>
      </c>
      <c r="G65" s="3">
        <v>2</v>
      </c>
      <c r="H65" s="3">
        <v>3</v>
      </c>
      <c r="I65" s="3"/>
      <c r="J65" s="3"/>
      <c r="K65" s="3"/>
    </row>
    <row r="66" spans="1:11" ht="15.75" thickBot="1" x14ac:dyDescent="0.3">
      <c r="B66" s="2"/>
      <c r="C66" s="2"/>
      <c r="D66" s="25" t="s">
        <v>205</v>
      </c>
      <c r="E66" s="9">
        <f t="shared" si="5"/>
        <v>0</v>
      </c>
      <c r="F66" s="8">
        <v>0</v>
      </c>
      <c r="G66" s="8">
        <v>0</v>
      </c>
      <c r="H66" s="8">
        <v>0</v>
      </c>
      <c r="I66" s="3"/>
      <c r="J66" s="3"/>
      <c r="K66" s="3"/>
    </row>
    <row r="67" spans="1:11" x14ac:dyDescent="0.25">
      <c r="B67" s="2"/>
      <c r="C67" s="2"/>
      <c r="E67" s="7">
        <f>SUM(E55:E66)</f>
        <v>286</v>
      </c>
      <c r="F67" s="7">
        <f>SUM(F55:F66)</f>
        <v>140</v>
      </c>
      <c r="G67" s="7">
        <f>SUM(G55:G66)</f>
        <v>112</v>
      </c>
      <c r="H67" s="7">
        <f>SUM(H55:H66)</f>
        <v>34</v>
      </c>
      <c r="I67" s="7"/>
      <c r="J67" s="7"/>
      <c r="K67" s="3"/>
    </row>
    <row r="68" spans="1:11" x14ac:dyDescent="0.25">
      <c r="B68" s="2"/>
      <c r="C68" s="2"/>
      <c r="E68" s="3"/>
      <c r="I68" s="13"/>
      <c r="J68" s="13"/>
      <c r="K68" s="3"/>
    </row>
    <row r="69" spans="1:11" x14ac:dyDescent="0.25">
      <c r="B69" s="2"/>
      <c r="C69" s="2"/>
      <c r="D69" s="7" t="s">
        <v>357</v>
      </c>
      <c r="E69" s="7">
        <v>143</v>
      </c>
      <c r="F69" s="11">
        <f>F67/E69</f>
        <v>0.97902097902097907</v>
      </c>
      <c r="G69" s="11">
        <f>G67/E69</f>
        <v>0.78321678321678323</v>
      </c>
      <c r="H69" s="11">
        <f>H67/E69</f>
        <v>0.23776223776223776</v>
      </c>
      <c r="K69" s="3"/>
    </row>
    <row r="70" spans="1:11" x14ac:dyDescent="0.25">
      <c r="B70" s="3"/>
      <c r="C70" s="2"/>
    </row>
    <row r="71" spans="1:11" x14ac:dyDescent="0.25">
      <c r="B71" s="3"/>
      <c r="C71" s="2"/>
    </row>
    <row r="72" spans="1:11" s="6" customFormat="1" ht="16.5" thickBot="1" x14ac:dyDescent="0.3">
      <c r="A72" s="6">
        <v>1894</v>
      </c>
      <c r="B72" s="29" t="s">
        <v>350</v>
      </c>
      <c r="D72" s="10" t="s">
        <v>1</v>
      </c>
      <c r="E72" s="10" t="s">
        <v>2</v>
      </c>
      <c r="F72" s="10" t="s">
        <v>210</v>
      </c>
      <c r="G72" s="10" t="s">
        <v>131</v>
      </c>
      <c r="H72" s="10" t="s">
        <v>214</v>
      </c>
    </row>
    <row r="73" spans="1:11" x14ac:dyDescent="0.25">
      <c r="B73" s="15" t="s">
        <v>355</v>
      </c>
      <c r="C73" s="2"/>
      <c r="D73" s="25" t="s">
        <v>198</v>
      </c>
      <c r="E73" s="7">
        <f>F73+G73+H73+I73+J73+K73</f>
        <v>0</v>
      </c>
      <c r="F73" s="3">
        <v>0</v>
      </c>
      <c r="G73" s="3">
        <v>0</v>
      </c>
      <c r="H73" s="3">
        <v>0</v>
      </c>
      <c r="I73" s="3"/>
      <c r="J73" s="3"/>
      <c r="K73" s="3"/>
    </row>
    <row r="74" spans="1:11" x14ac:dyDescent="0.25">
      <c r="B74" t="s">
        <v>361</v>
      </c>
      <c r="C74" s="2"/>
      <c r="D74" s="25" t="s">
        <v>199</v>
      </c>
      <c r="E74" s="7">
        <f>F74+G74+H74+I74+J74+K74</f>
        <v>2</v>
      </c>
      <c r="F74" s="3">
        <v>1</v>
      </c>
      <c r="G74" s="3">
        <v>1</v>
      </c>
      <c r="H74" s="3">
        <v>0</v>
      </c>
      <c r="I74" s="3"/>
      <c r="J74" s="3"/>
      <c r="K74" s="3"/>
    </row>
    <row r="75" spans="1:11" x14ac:dyDescent="0.25">
      <c r="B75" s="28" t="s">
        <v>363</v>
      </c>
      <c r="C75" s="2"/>
      <c r="D75" s="25" t="s">
        <v>200</v>
      </c>
      <c r="E75" s="7">
        <f>F75+G75+H75+I75+J75+K75</f>
        <v>2</v>
      </c>
      <c r="F75" s="3">
        <v>1</v>
      </c>
      <c r="G75" s="3">
        <v>1</v>
      </c>
      <c r="H75" s="3">
        <v>0</v>
      </c>
      <c r="I75" s="3"/>
      <c r="J75" s="3"/>
      <c r="K75" s="3"/>
    </row>
    <row r="76" spans="1:11" x14ac:dyDescent="0.25">
      <c r="B76" s="2"/>
      <c r="C76" s="2"/>
      <c r="D76" s="25" t="s">
        <v>201</v>
      </c>
      <c r="E76" s="7">
        <f>F76+G76+H76+I76+J76+K76</f>
        <v>4</v>
      </c>
      <c r="F76" s="3">
        <v>2</v>
      </c>
      <c r="G76" s="3">
        <v>2</v>
      </c>
      <c r="H76" s="3">
        <v>0</v>
      </c>
      <c r="I76" s="3"/>
      <c r="J76" s="3"/>
      <c r="K76" s="3"/>
    </row>
    <row r="77" spans="1:11" x14ac:dyDescent="0.25">
      <c r="B77" s="2"/>
      <c r="C77" s="2"/>
      <c r="D77" s="25" t="s">
        <v>206</v>
      </c>
      <c r="E77" s="7">
        <f t="shared" ref="E77:E79" si="6">F77+G77+H77+I77+J77+K77</f>
        <v>36</v>
      </c>
      <c r="F77" s="3">
        <v>18</v>
      </c>
      <c r="G77" s="3">
        <v>17</v>
      </c>
      <c r="H77" s="3">
        <v>1</v>
      </c>
      <c r="I77" s="3"/>
      <c r="J77" s="3"/>
      <c r="K77" s="3"/>
    </row>
    <row r="78" spans="1:11" x14ac:dyDescent="0.25">
      <c r="B78" s="2"/>
      <c r="C78" s="2"/>
      <c r="D78" s="25" t="s">
        <v>207</v>
      </c>
      <c r="E78" s="7">
        <f t="shared" si="6"/>
        <v>90</v>
      </c>
      <c r="F78" s="3">
        <v>45</v>
      </c>
      <c r="G78" s="3">
        <v>29</v>
      </c>
      <c r="H78" s="3">
        <v>16</v>
      </c>
      <c r="I78" s="3"/>
      <c r="J78" s="3"/>
      <c r="K78" s="3"/>
    </row>
    <row r="79" spans="1:11" x14ac:dyDescent="0.25">
      <c r="B79" s="2"/>
      <c r="C79" s="2"/>
      <c r="D79" s="25" t="s">
        <v>202</v>
      </c>
      <c r="E79" s="7">
        <f t="shared" si="6"/>
        <v>8</v>
      </c>
      <c r="F79" s="3">
        <v>4</v>
      </c>
      <c r="G79" s="3">
        <v>3</v>
      </c>
      <c r="H79" s="3">
        <v>1</v>
      </c>
      <c r="I79" s="3"/>
      <c r="J79" s="3"/>
      <c r="K79" s="3"/>
    </row>
    <row r="80" spans="1:11" x14ac:dyDescent="0.25">
      <c r="B80" s="2"/>
      <c r="C80" s="2"/>
      <c r="D80" s="25" t="s">
        <v>209</v>
      </c>
      <c r="E80" s="7">
        <f>F80+G80+H80+I80+J80+K80</f>
        <v>0</v>
      </c>
      <c r="F80" s="3">
        <v>0</v>
      </c>
      <c r="G80" s="3">
        <v>0</v>
      </c>
      <c r="H80" s="3">
        <v>0</v>
      </c>
      <c r="I80" s="3"/>
      <c r="J80" s="3"/>
      <c r="K80" s="3"/>
    </row>
    <row r="81" spans="1:11" x14ac:dyDescent="0.25">
      <c r="B81" s="2"/>
      <c r="C81" s="2"/>
      <c r="D81" s="25" t="s">
        <v>203</v>
      </c>
      <c r="E81" s="7">
        <f t="shared" ref="E81:E84" si="7">F81+G81+H81+I81+J81+K81</f>
        <v>0</v>
      </c>
      <c r="F81" s="3">
        <v>0</v>
      </c>
      <c r="G81" s="3">
        <v>0</v>
      </c>
      <c r="H81" s="3">
        <v>0</v>
      </c>
      <c r="I81" s="3"/>
      <c r="J81" s="3"/>
      <c r="K81" s="3"/>
    </row>
    <row r="82" spans="1:11" x14ac:dyDescent="0.25">
      <c r="B82" s="2"/>
      <c r="C82" s="2"/>
      <c r="D82" s="25" t="s">
        <v>208</v>
      </c>
      <c r="E82" s="7">
        <f t="shared" si="7"/>
        <v>0</v>
      </c>
      <c r="F82" s="3">
        <v>0</v>
      </c>
      <c r="G82" s="3">
        <v>0</v>
      </c>
      <c r="H82" s="3">
        <v>0</v>
      </c>
      <c r="I82" s="3"/>
      <c r="J82" s="3"/>
      <c r="K82" s="3"/>
    </row>
    <row r="83" spans="1:11" x14ac:dyDescent="0.25">
      <c r="B83" s="2"/>
      <c r="C83" s="2"/>
      <c r="D83" s="25" t="s">
        <v>204</v>
      </c>
      <c r="E83" s="7">
        <f t="shared" si="7"/>
        <v>0</v>
      </c>
      <c r="F83" s="3">
        <v>0</v>
      </c>
      <c r="G83" s="3">
        <v>0</v>
      </c>
      <c r="H83" s="3">
        <v>0</v>
      </c>
      <c r="I83" s="3"/>
      <c r="J83" s="3"/>
      <c r="K83" s="3"/>
    </row>
    <row r="84" spans="1:11" ht="15.75" thickBot="1" x14ac:dyDescent="0.3">
      <c r="B84" s="2"/>
      <c r="C84" s="2"/>
      <c r="D84" s="25" t="s">
        <v>205</v>
      </c>
      <c r="E84" s="9">
        <f t="shared" si="7"/>
        <v>0</v>
      </c>
      <c r="F84" s="8">
        <v>0</v>
      </c>
      <c r="G84" s="8">
        <v>0</v>
      </c>
      <c r="H84" s="8">
        <v>0</v>
      </c>
      <c r="I84" s="3"/>
      <c r="J84" s="3"/>
      <c r="K84" s="3"/>
    </row>
    <row r="85" spans="1:11" x14ac:dyDescent="0.25">
      <c r="B85" s="2"/>
      <c r="C85" s="2"/>
      <c r="E85" s="7">
        <f>SUM(E73:E84)</f>
        <v>142</v>
      </c>
      <c r="F85" s="7">
        <f>SUM(F73:F84)</f>
        <v>71</v>
      </c>
      <c r="G85" s="7">
        <f>SUM(G73:G84)</f>
        <v>53</v>
      </c>
      <c r="H85" s="7">
        <f>SUM(H73:H84)</f>
        <v>18</v>
      </c>
      <c r="I85" s="7"/>
      <c r="J85" s="7"/>
      <c r="K85" s="3"/>
    </row>
    <row r="86" spans="1:11" x14ac:dyDescent="0.25">
      <c r="B86" s="2"/>
      <c r="C86" s="2"/>
      <c r="E86" s="3"/>
      <c r="I86" s="13"/>
      <c r="J86" s="13"/>
      <c r="K86" s="3"/>
    </row>
    <row r="87" spans="1:11" x14ac:dyDescent="0.25">
      <c r="B87" s="2"/>
      <c r="C87" s="2"/>
      <c r="D87" s="7" t="s">
        <v>357</v>
      </c>
      <c r="E87" s="7">
        <v>71</v>
      </c>
      <c r="F87" s="11">
        <f>F85/E87</f>
        <v>1</v>
      </c>
      <c r="G87" s="11">
        <f>G85/E87</f>
        <v>0.74647887323943662</v>
      </c>
      <c r="H87" s="11">
        <f>H85/E87</f>
        <v>0.25352112676056338</v>
      </c>
      <c r="K87" s="3"/>
    </row>
    <row r="88" spans="1:11" x14ac:dyDescent="0.25">
      <c r="B88" s="2"/>
      <c r="C88" s="2"/>
      <c r="K88" s="7"/>
    </row>
    <row r="89" spans="1:11" x14ac:dyDescent="0.25">
      <c r="B89" s="3"/>
      <c r="C89" s="3"/>
    </row>
    <row r="90" spans="1:11" ht="16.5" thickBot="1" x14ac:dyDescent="0.3">
      <c r="A90" s="6">
        <v>1895</v>
      </c>
      <c r="B90" s="29" t="s">
        <v>350</v>
      </c>
      <c r="C90" s="7" t="s">
        <v>366</v>
      </c>
      <c r="D90" s="10" t="s">
        <v>1</v>
      </c>
      <c r="E90" s="10" t="s">
        <v>2</v>
      </c>
      <c r="F90" s="10" t="s">
        <v>213</v>
      </c>
      <c r="G90" s="10" t="s">
        <v>215</v>
      </c>
      <c r="H90" s="10" t="s">
        <v>103</v>
      </c>
      <c r="I90" s="10" t="s">
        <v>214</v>
      </c>
    </row>
    <row r="91" spans="1:11" x14ac:dyDescent="0.25">
      <c r="B91" s="28" t="s">
        <v>362</v>
      </c>
      <c r="C91" s="2"/>
      <c r="D91" s="25" t="s">
        <v>198</v>
      </c>
      <c r="E91" s="7">
        <f>F91+G91+H91+I91</f>
        <v>8</v>
      </c>
      <c r="F91" s="3">
        <v>0</v>
      </c>
      <c r="G91" s="3">
        <v>4</v>
      </c>
      <c r="H91" s="3">
        <v>4</v>
      </c>
      <c r="I91" s="3">
        <v>0</v>
      </c>
    </row>
    <row r="92" spans="1:11" x14ac:dyDescent="0.25">
      <c r="B92" s="28" t="s">
        <v>364</v>
      </c>
      <c r="C92" s="2"/>
      <c r="D92" s="25" t="s">
        <v>199</v>
      </c>
      <c r="E92" s="7">
        <f>F92+G92+H92+I92</f>
        <v>16</v>
      </c>
      <c r="F92" s="3">
        <v>0</v>
      </c>
      <c r="G92" s="3">
        <v>3</v>
      </c>
      <c r="H92" s="3">
        <v>13</v>
      </c>
      <c r="I92" s="3">
        <v>0</v>
      </c>
    </row>
    <row r="93" spans="1:11" x14ac:dyDescent="0.25">
      <c r="B93" s="15" t="s">
        <v>365</v>
      </c>
      <c r="C93" s="2"/>
      <c r="D93" s="25" t="s">
        <v>200</v>
      </c>
      <c r="E93" s="7">
        <f t="shared" ref="E93:E102" si="8">F93+G93+H93+I93</f>
        <v>21</v>
      </c>
      <c r="F93" s="3">
        <v>0</v>
      </c>
      <c r="G93" s="3">
        <v>3</v>
      </c>
      <c r="H93" s="3">
        <v>18</v>
      </c>
      <c r="I93" s="3">
        <v>0</v>
      </c>
    </row>
    <row r="94" spans="1:11" x14ac:dyDescent="0.25">
      <c r="B94" s="28" t="s">
        <v>363</v>
      </c>
      <c r="C94" s="2"/>
      <c r="D94" s="25" t="s">
        <v>201</v>
      </c>
      <c r="E94" s="7">
        <f t="shared" si="8"/>
        <v>19</v>
      </c>
      <c r="F94" s="3">
        <v>3</v>
      </c>
      <c r="G94" s="3">
        <v>14</v>
      </c>
      <c r="H94" s="3">
        <v>2</v>
      </c>
      <c r="I94" s="3">
        <v>0</v>
      </c>
    </row>
    <row r="95" spans="1:11" x14ac:dyDescent="0.25">
      <c r="B95" s="2"/>
      <c r="C95" s="2"/>
      <c r="D95" s="25" t="s">
        <v>206</v>
      </c>
      <c r="E95" s="7">
        <f t="shared" si="8"/>
        <v>33</v>
      </c>
      <c r="F95" s="3">
        <v>11</v>
      </c>
      <c r="G95" s="3">
        <v>20</v>
      </c>
      <c r="H95" s="3">
        <v>1</v>
      </c>
      <c r="I95" s="3">
        <v>1</v>
      </c>
    </row>
    <row r="96" spans="1:11" x14ac:dyDescent="0.25">
      <c r="B96" s="2"/>
      <c r="C96" s="2"/>
      <c r="D96" s="25" t="s">
        <v>207</v>
      </c>
      <c r="E96" s="7">
        <f t="shared" si="8"/>
        <v>65</v>
      </c>
      <c r="F96" s="3">
        <v>20</v>
      </c>
      <c r="G96" s="3">
        <v>9</v>
      </c>
      <c r="H96" s="3">
        <v>0</v>
      </c>
      <c r="I96" s="3">
        <v>36</v>
      </c>
    </row>
    <row r="97" spans="1:9" x14ac:dyDescent="0.25">
      <c r="B97" s="2"/>
      <c r="C97" s="2"/>
      <c r="D97" s="25" t="s">
        <v>202</v>
      </c>
      <c r="E97" s="7">
        <f t="shared" si="8"/>
        <v>39</v>
      </c>
      <c r="F97" s="3">
        <v>28</v>
      </c>
      <c r="G97" s="3">
        <v>11</v>
      </c>
      <c r="H97" s="3">
        <v>0</v>
      </c>
      <c r="I97" s="3">
        <v>0</v>
      </c>
    </row>
    <row r="98" spans="1:9" x14ac:dyDescent="0.25">
      <c r="B98" s="2"/>
      <c r="C98" s="2"/>
      <c r="D98" s="25" t="s">
        <v>209</v>
      </c>
      <c r="E98" s="7">
        <f t="shared" si="8"/>
        <v>22</v>
      </c>
      <c r="F98" s="3">
        <v>22</v>
      </c>
      <c r="G98" s="3">
        <v>0</v>
      </c>
      <c r="H98" s="3">
        <v>0</v>
      </c>
      <c r="I98" s="3">
        <v>0</v>
      </c>
    </row>
    <row r="99" spans="1:9" x14ac:dyDescent="0.25">
      <c r="B99" s="2"/>
      <c r="C99" s="2"/>
      <c r="D99" s="25" t="s">
        <v>203</v>
      </c>
      <c r="E99" s="7">
        <f t="shared" si="8"/>
        <v>39</v>
      </c>
      <c r="F99" s="3">
        <v>39</v>
      </c>
      <c r="G99" s="3">
        <v>0</v>
      </c>
      <c r="H99" s="3">
        <v>0</v>
      </c>
      <c r="I99" s="3">
        <v>0</v>
      </c>
    </row>
    <row r="100" spans="1:9" x14ac:dyDescent="0.25">
      <c r="B100" s="2"/>
      <c r="C100" s="2"/>
      <c r="D100" s="25" t="s">
        <v>208</v>
      </c>
      <c r="E100" s="7">
        <f t="shared" si="8"/>
        <v>15</v>
      </c>
      <c r="F100" s="3">
        <v>15</v>
      </c>
      <c r="G100" s="3">
        <v>0</v>
      </c>
      <c r="H100" s="3">
        <v>0</v>
      </c>
      <c r="I100" s="3">
        <v>0</v>
      </c>
    </row>
    <row r="101" spans="1:9" x14ac:dyDescent="0.25">
      <c r="B101" s="2"/>
      <c r="C101" s="2"/>
      <c r="D101" s="25" t="s">
        <v>204</v>
      </c>
      <c r="E101" s="7">
        <f t="shared" si="8"/>
        <v>4</v>
      </c>
      <c r="F101" s="3">
        <v>3</v>
      </c>
      <c r="G101" s="3">
        <v>1</v>
      </c>
      <c r="H101" s="3">
        <v>0</v>
      </c>
      <c r="I101" s="3">
        <v>0</v>
      </c>
    </row>
    <row r="102" spans="1:9" ht="15.75" thickBot="1" x14ac:dyDescent="0.3">
      <c r="B102" s="2"/>
      <c r="C102" s="2"/>
      <c r="D102" s="25" t="s">
        <v>205</v>
      </c>
      <c r="E102" s="9">
        <f t="shared" si="8"/>
        <v>18</v>
      </c>
      <c r="F102" s="8">
        <v>0</v>
      </c>
      <c r="G102" s="8">
        <v>18</v>
      </c>
      <c r="H102" s="8">
        <v>0</v>
      </c>
      <c r="I102" s="8">
        <v>0</v>
      </c>
    </row>
    <row r="103" spans="1:9" x14ac:dyDescent="0.25">
      <c r="B103" s="2"/>
      <c r="C103" s="2"/>
      <c r="E103" s="7">
        <f>SUM(E91:E102)</f>
        <v>299</v>
      </c>
      <c r="F103" s="7">
        <f>SUM(F91:F102)</f>
        <v>141</v>
      </c>
      <c r="G103" s="7">
        <f>SUM(G91:G102)</f>
        <v>83</v>
      </c>
      <c r="H103" s="7">
        <f>SUM(H91:H102)</f>
        <v>38</v>
      </c>
      <c r="I103" s="7">
        <f>SUM(I91:I102)</f>
        <v>37</v>
      </c>
    </row>
    <row r="104" spans="1:9" x14ac:dyDescent="0.25">
      <c r="B104" s="2"/>
      <c r="C104" s="2"/>
      <c r="E104" s="3"/>
    </row>
    <row r="105" spans="1:9" x14ac:dyDescent="0.25">
      <c r="B105" s="2"/>
      <c r="C105" s="2"/>
      <c r="D105" s="7" t="s">
        <v>357</v>
      </c>
      <c r="E105" s="7">
        <v>299</v>
      </c>
      <c r="F105" s="11">
        <f>F103/E105</f>
        <v>0.47157190635451507</v>
      </c>
      <c r="G105" s="11">
        <f>G103/E105</f>
        <v>0.27759197324414714</v>
      </c>
      <c r="H105" s="11">
        <f>H103/E105</f>
        <v>0.12709030100334448</v>
      </c>
      <c r="I105" s="11">
        <f>I103/E105</f>
        <v>0.12374581939799331</v>
      </c>
    </row>
    <row r="106" spans="1:9" x14ac:dyDescent="0.25">
      <c r="B106" s="2"/>
      <c r="C106" s="2"/>
    </row>
    <row r="107" spans="1:9" x14ac:dyDescent="0.25">
      <c r="B107" s="2"/>
      <c r="C107" s="2"/>
    </row>
    <row r="108" spans="1:9" ht="16.5" thickBot="1" x14ac:dyDescent="0.3">
      <c r="A108" s="6">
        <v>1895</v>
      </c>
      <c r="B108" s="29" t="s">
        <v>350</v>
      </c>
      <c r="C108" s="7" t="s">
        <v>367</v>
      </c>
      <c r="D108" s="10" t="s">
        <v>1</v>
      </c>
      <c r="E108" s="10" t="s">
        <v>2</v>
      </c>
      <c r="F108" s="10" t="s">
        <v>213</v>
      </c>
      <c r="G108" s="10" t="s">
        <v>215</v>
      </c>
      <c r="H108" s="6"/>
      <c r="I108" s="6"/>
    </row>
    <row r="109" spans="1:9" x14ac:dyDescent="0.25">
      <c r="B109" s="28" t="s">
        <v>362</v>
      </c>
      <c r="C109" s="2"/>
      <c r="D109" s="25" t="s">
        <v>198</v>
      </c>
      <c r="E109" s="7">
        <f>F109+G109</f>
        <v>7</v>
      </c>
      <c r="F109" s="3">
        <v>0</v>
      </c>
      <c r="G109" s="3">
        <v>7</v>
      </c>
      <c r="H109" s="3"/>
      <c r="I109" s="3"/>
    </row>
    <row r="110" spans="1:9" x14ac:dyDescent="0.25">
      <c r="B110" s="28" t="s">
        <v>364</v>
      </c>
      <c r="C110" s="2"/>
      <c r="D110" s="25" t="s">
        <v>199</v>
      </c>
      <c r="E110" s="7">
        <f>F110+G110</f>
        <v>16</v>
      </c>
      <c r="F110" s="3">
        <v>13</v>
      </c>
      <c r="G110" s="3">
        <v>3</v>
      </c>
      <c r="H110" s="3"/>
      <c r="I110" s="3"/>
    </row>
    <row r="111" spans="1:9" x14ac:dyDescent="0.25">
      <c r="B111" s="2"/>
      <c r="C111" s="2"/>
      <c r="D111" s="25" t="s">
        <v>200</v>
      </c>
      <c r="E111" s="7">
        <f t="shared" ref="E111:E120" si="9">F111+G111</f>
        <v>24</v>
      </c>
      <c r="F111" s="3">
        <v>19</v>
      </c>
      <c r="G111" s="3">
        <v>5</v>
      </c>
      <c r="H111" s="3"/>
      <c r="I111" s="3"/>
    </row>
    <row r="112" spans="1:9" x14ac:dyDescent="0.25">
      <c r="B112" s="2"/>
      <c r="C112" s="2"/>
      <c r="D112" s="25" t="s">
        <v>201</v>
      </c>
      <c r="E112" s="7">
        <f t="shared" si="9"/>
        <v>19</v>
      </c>
      <c r="F112" s="3">
        <v>5</v>
      </c>
      <c r="G112" s="3">
        <v>14</v>
      </c>
      <c r="H112" s="3"/>
      <c r="I112" s="3"/>
    </row>
    <row r="113" spans="1:11" x14ac:dyDescent="0.25">
      <c r="B113" s="2"/>
      <c r="C113" s="2"/>
      <c r="D113" s="25" t="s">
        <v>206</v>
      </c>
      <c r="E113" s="7">
        <f t="shared" si="9"/>
        <v>33</v>
      </c>
      <c r="F113" s="3">
        <v>13</v>
      </c>
      <c r="G113" s="3">
        <v>20</v>
      </c>
      <c r="H113" s="15"/>
      <c r="I113" s="3"/>
    </row>
    <row r="114" spans="1:11" x14ac:dyDescent="0.25">
      <c r="B114" s="2"/>
      <c r="C114" s="2"/>
      <c r="D114" s="25" t="s">
        <v>207</v>
      </c>
      <c r="E114" s="7">
        <f t="shared" si="9"/>
        <v>64</v>
      </c>
      <c r="F114" s="3">
        <v>52</v>
      </c>
      <c r="G114" s="3">
        <v>12</v>
      </c>
      <c r="H114" s="3"/>
      <c r="I114" s="3"/>
    </row>
    <row r="115" spans="1:11" x14ac:dyDescent="0.25">
      <c r="B115" s="2"/>
      <c r="C115" s="2"/>
      <c r="D115" s="25" t="s">
        <v>202</v>
      </c>
      <c r="E115" s="7">
        <f t="shared" si="9"/>
        <v>36</v>
      </c>
      <c r="F115" s="3">
        <v>25</v>
      </c>
      <c r="G115" s="3">
        <v>11</v>
      </c>
      <c r="H115" s="3"/>
      <c r="I115" s="3"/>
    </row>
    <row r="116" spans="1:11" x14ac:dyDescent="0.25">
      <c r="B116" s="2"/>
      <c r="C116" s="2"/>
      <c r="D116" s="25" t="s">
        <v>209</v>
      </c>
      <c r="E116" s="7">
        <f t="shared" si="9"/>
        <v>22</v>
      </c>
      <c r="F116" s="3">
        <v>22</v>
      </c>
      <c r="G116" s="3">
        <v>0</v>
      </c>
      <c r="H116" s="3"/>
      <c r="I116" s="3"/>
    </row>
    <row r="117" spans="1:11" x14ac:dyDescent="0.25">
      <c r="B117" s="2"/>
      <c r="C117" s="2"/>
      <c r="D117" s="25" t="s">
        <v>203</v>
      </c>
      <c r="E117" s="7">
        <f t="shared" si="9"/>
        <v>39</v>
      </c>
      <c r="F117" s="3">
        <v>39</v>
      </c>
      <c r="G117" s="3">
        <v>0</v>
      </c>
      <c r="H117" s="3"/>
      <c r="I117" s="3"/>
    </row>
    <row r="118" spans="1:11" x14ac:dyDescent="0.25">
      <c r="B118" s="2"/>
      <c r="C118" s="2"/>
      <c r="D118" s="25" t="s">
        <v>208</v>
      </c>
      <c r="E118" s="7">
        <f t="shared" si="9"/>
        <v>14</v>
      </c>
      <c r="F118" s="3">
        <v>14</v>
      </c>
      <c r="G118" s="3">
        <v>0</v>
      </c>
      <c r="H118" s="3"/>
      <c r="I118" s="3"/>
    </row>
    <row r="119" spans="1:11" x14ac:dyDescent="0.25">
      <c r="B119" s="2"/>
      <c r="C119" s="2"/>
      <c r="D119" s="25" t="s">
        <v>204</v>
      </c>
      <c r="E119" s="7">
        <f t="shared" si="9"/>
        <v>4</v>
      </c>
      <c r="F119" s="3">
        <v>3</v>
      </c>
      <c r="G119" s="3">
        <v>1</v>
      </c>
      <c r="H119" s="3"/>
      <c r="I119" s="3"/>
    </row>
    <row r="120" spans="1:11" ht="15.75" thickBot="1" x14ac:dyDescent="0.3">
      <c r="B120" s="2"/>
      <c r="C120" s="2"/>
      <c r="D120" s="25" t="s">
        <v>205</v>
      </c>
      <c r="E120" s="9">
        <f t="shared" si="9"/>
        <v>16</v>
      </c>
      <c r="F120" s="8">
        <v>0</v>
      </c>
      <c r="G120" s="8">
        <v>16</v>
      </c>
      <c r="H120" s="3"/>
      <c r="I120" s="3"/>
    </row>
    <row r="121" spans="1:11" x14ac:dyDescent="0.25">
      <c r="B121" s="2"/>
      <c r="C121" s="2"/>
      <c r="E121" s="7">
        <f>SUM(E109:E120)</f>
        <v>294</v>
      </c>
      <c r="F121" s="7">
        <f>SUM(F109:F120)</f>
        <v>205</v>
      </c>
      <c r="G121" s="7">
        <f>SUM(G109:G120)</f>
        <v>89</v>
      </c>
      <c r="H121" s="7"/>
      <c r="I121" s="7"/>
    </row>
    <row r="122" spans="1:11" x14ac:dyDescent="0.25">
      <c r="B122" s="2"/>
      <c r="C122" s="2"/>
      <c r="E122" s="3"/>
      <c r="H122" s="13"/>
      <c r="I122" s="13"/>
    </row>
    <row r="123" spans="1:11" x14ac:dyDescent="0.25">
      <c r="B123" s="2"/>
      <c r="C123" s="2"/>
      <c r="D123" s="7" t="s">
        <v>357</v>
      </c>
      <c r="E123" s="7">
        <v>294</v>
      </c>
      <c r="F123" s="11">
        <f>F121/E123</f>
        <v>0.69727891156462585</v>
      </c>
      <c r="G123" s="11">
        <f>G121/E123</f>
        <v>0.30272108843537415</v>
      </c>
    </row>
    <row r="124" spans="1:11" x14ac:dyDescent="0.25">
      <c r="B124" s="2"/>
      <c r="C124" s="2"/>
    </row>
    <row r="125" spans="1:11" x14ac:dyDescent="0.25">
      <c r="B125" s="2"/>
      <c r="C125" s="3"/>
    </row>
    <row r="126" spans="1:11" s="6" customFormat="1" ht="16.5" thickBot="1" x14ac:dyDescent="0.3">
      <c r="A126" s="6">
        <v>1900</v>
      </c>
      <c r="B126" s="29" t="s">
        <v>350</v>
      </c>
      <c r="C126" s="7" t="s">
        <v>366</v>
      </c>
      <c r="D126" s="10" t="s">
        <v>1</v>
      </c>
      <c r="E126" s="10" t="s">
        <v>2</v>
      </c>
      <c r="F126" s="10" t="s">
        <v>137</v>
      </c>
      <c r="G126" s="10" t="s">
        <v>213</v>
      </c>
      <c r="H126" s="10" t="s">
        <v>131</v>
      </c>
      <c r="I126" s="10" t="s">
        <v>57</v>
      </c>
      <c r="J126" s="10" t="s">
        <v>82</v>
      </c>
      <c r="K126" s="10" t="s">
        <v>368</v>
      </c>
    </row>
    <row r="127" spans="1:11" x14ac:dyDescent="0.25">
      <c r="B127" s="28" t="s">
        <v>369</v>
      </c>
      <c r="C127" s="2"/>
      <c r="D127" s="25" t="s">
        <v>198</v>
      </c>
      <c r="E127" s="7">
        <f>F127+G127+H127+I127+J127+K127</f>
        <v>32</v>
      </c>
      <c r="F127" s="3">
        <v>4</v>
      </c>
      <c r="G127" s="3">
        <v>0</v>
      </c>
      <c r="H127" s="3">
        <v>1</v>
      </c>
      <c r="I127" s="3">
        <v>0</v>
      </c>
      <c r="J127" s="3">
        <v>15</v>
      </c>
      <c r="K127" s="3">
        <v>12</v>
      </c>
    </row>
    <row r="128" spans="1:11" x14ac:dyDescent="0.25">
      <c r="B128" s="28" t="s">
        <v>362</v>
      </c>
      <c r="C128" s="2"/>
      <c r="D128" s="25" t="s">
        <v>199</v>
      </c>
      <c r="E128" s="7">
        <f>F128+G128+H128+I128+J128+K128</f>
        <v>46</v>
      </c>
      <c r="F128" s="3">
        <v>15</v>
      </c>
      <c r="G128" s="3">
        <v>7</v>
      </c>
      <c r="H128" s="3">
        <v>2</v>
      </c>
      <c r="I128" s="3">
        <v>1</v>
      </c>
      <c r="J128" s="3">
        <v>14</v>
      </c>
      <c r="K128" s="3">
        <v>7</v>
      </c>
    </row>
    <row r="129" spans="1:11" x14ac:dyDescent="0.25">
      <c r="B129" s="28" t="s">
        <v>361</v>
      </c>
      <c r="C129" s="2"/>
      <c r="D129" s="25" t="s">
        <v>200</v>
      </c>
      <c r="E129" s="7">
        <f>F129+G129+H129+I129+J129+K129</f>
        <v>28</v>
      </c>
      <c r="F129" s="3">
        <v>1</v>
      </c>
      <c r="G129" s="3">
        <v>3</v>
      </c>
      <c r="H129" s="3">
        <v>9</v>
      </c>
      <c r="I129" s="3">
        <v>1</v>
      </c>
      <c r="J129" s="3">
        <v>7</v>
      </c>
      <c r="K129" s="3">
        <v>7</v>
      </c>
    </row>
    <row r="130" spans="1:11" x14ac:dyDescent="0.25">
      <c r="B130" s="28" t="s">
        <v>370</v>
      </c>
      <c r="C130" s="2"/>
      <c r="D130" s="25" t="s">
        <v>201</v>
      </c>
      <c r="E130" s="7">
        <f>F130+G130+H130+I130+J130+K130</f>
        <v>40</v>
      </c>
      <c r="F130" s="3">
        <v>3</v>
      </c>
      <c r="G130" s="3">
        <v>12</v>
      </c>
      <c r="H130" s="3">
        <v>10</v>
      </c>
      <c r="I130" s="3">
        <v>1</v>
      </c>
      <c r="J130" s="3">
        <v>5</v>
      </c>
      <c r="K130" s="3">
        <v>9</v>
      </c>
    </row>
    <row r="131" spans="1:11" x14ac:dyDescent="0.25">
      <c r="B131" s="28" t="s">
        <v>360</v>
      </c>
      <c r="C131" s="2"/>
      <c r="D131" s="25" t="s">
        <v>206</v>
      </c>
      <c r="E131" s="7">
        <f t="shared" ref="E131:E133" si="10">F131+G131+H131+I131+J131+K131</f>
        <v>36</v>
      </c>
      <c r="F131" s="3">
        <v>2</v>
      </c>
      <c r="G131" s="3">
        <v>0</v>
      </c>
      <c r="H131" s="3">
        <v>15</v>
      </c>
      <c r="I131" s="3">
        <v>17</v>
      </c>
      <c r="J131" s="3">
        <v>0</v>
      </c>
      <c r="K131" s="3">
        <v>2</v>
      </c>
    </row>
    <row r="132" spans="1:11" x14ac:dyDescent="0.25">
      <c r="B132" s="28" t="s">
        <v>371</v>
      </c>
      <c r="C132" s="2"/>
      <c r="D132" s="25" t="s">
        <v>207</v>
      </c>
      <c r="E132" s="7">
        <f t="shared" si="10"/>
        <v>126</v>
      </c>
      <c r="F132" s="3">
        <v>21</v>
      </c>
      <c r="G132" s="3">
        <v>10</v>
      </c>
      <c r="H132" s="3">
        <v>43</v>
      </c>
      <c r="I132" s="3">
        <v>40</v>
      </c>
      <c r="J132" s="3">
        <v>8</v>
      </c>
      <c r="K132" s="3">
        <v>4</v>
      </c>
    </row>
    <row r="133" spans="1:11" x14ac:dyDescent="0.25">
      <c r="B133" s="2"/>
      <c r="C133" s="2"/>
      <c r="D133" s="25" t="s">
        <v>202</v>
      </c>
      <c r="E133" s="7">
        <f t="shared" si="10"/>
        <v>28</v>
      </c>
      <c r="F133" s="3">
        <v>12</v>
      </c>
      <c r="G133" s="3">
        <v>14</v>
      </c>
      <c r="H133" s="3">
        <v>2</v>
      </c>
      <c r="I133" s="3">
        <v>0</v>
      </c>
      <c r="J133" s="3">
        <v>0</v>
      </c>
      <c r="K133" s="3">
        <v>0</v>
      </c>
    </row>
    <row r="134" spans="1:11" x14ac:dyDescent="0.25">
      <c r="B134" s="2"/>
      <c r="C134" s="2"/>
      <c r="D134" s="25" t="s">
        <v>209</v>
      </c>
      <c r="E134" s="7">
        <f>F134+G134+H134+I134+J134+K134</f>
        <v>22</v>
      </c>
      <c r="F134" s="3">
        <v>11</v>
      </c>
      <c r="G134" s="3">
        <v>11</v>
      </c>
      <c r="H134" s="3">
        <v>0</v>
      </c>
      <c r="I134" s="3">
        <v>0</v>
      </c>
      <c r="J134" s="3">
        <v>0</v>
      </c>
      <c r="K134" s="3">
        <v>0</v>
      </c>
    </row>
    <row r="135" spans="1:11" x14ac:dyDescent="0.25">
      <c r="B135" s="2"/>
      <c r="C135" s="2"/>
      <c r="D135" s="25" t="s">
        <v>203</v>
      </c>
      <c r="E135" s="7">
        <f t="shared" ref="E135:E138" si="11">F135+G135+H135+I135+J135+K135</f>
        <v>66</v>
      </c>
      <c r="F135" s="3">
        <v>28</v>
      </c>
      <c r="G135" s="3">
        <v>32</v>
      </c>
      <c r="H135" s="3">
        <v>1</v>
      </c>
      <c r="I135" s="3">
        <v>4</v>
      </c>
      <c r="J135" s="3">
        <v>0</v>
      </c>
      <c r="K135" s="3">
        <v>1</v>
      </c>
    </row>
    <row r="136" spans="1:11" x14ac:dyDescent="0.25">
      <c r="B136" s="2"/>
      <c r="C136" s="2"/>
      <c r="D136" s="25" t="s">
        <v>208</v>
      </c>
      <c r="E136" s="7">
        <f t="shared" si="11"/>
        <v>20</v>
      </c>
      <c r="F136" s="3">
        <v>9</v>
      </c>
      <c r="G136" s="3">
        <v>10</v>
      </c>
      <c r="H136" s="3">
        <v>1</v>
      </c>
      <c r="I136" s="3">
        <v>0</v>
      </c>
      <c r="J136" s="3">
        <v>0</v>
      </c>
      <c r="K136" s="3">
        <v>0</v>
      </c>
    </row>
    <row r="137" spans="1:11" x14ac:dyDescent="0.25">
      <c r="B137" s="2"/>
      <c r="C137" s="2"/>
      <c r="D137" s="25" t="s">
        <v>204</v>
      </c>
      <c r="E137" s="7">
        <f t="shared" si="11"/>
        <v>4</v>
      </c>
      <c r="F137" s="3">
        <v>1</v>
      </c>
      <c r="G137" s="3">
        <v>2</v>
      </c>
      <c r="H137" s="3">
        <v>0</v>
      </c>
      <c r="I137" s="3">
        <v>0</v>
      </c>
      <c r="J137" s="3">
        <f>1+0</f>
        <v>1</v>
      </c>
      <c r="K137" s="3">
        <v>0</v>
      </c>
    </row>
    <row r="138" spans="1:11" ht="15.75" thickBot="1" x14ac:dyDescent="0.3">
      <c r="B138" s="2"/>
      <c r="C138" s="2"/>
      <c r="D138" s="25" t="s">
        <v>205</v>
      </c>
      <c r="E138" s="9">
        <f t="shared" si="11"/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</row>
    <row r="139" spans="1:11" x14ac:dyDescent="0.25">
      <c r="B139" s="2"/>
      <c r="C139" s="2"/>
      <c r="E139" s="7">
        <f t="shared" ref="E139:J139" si="12">SUM(E127:E138)</f>
        <v>448</v>
      </c>
      <c r="F139" s="7">
        <f t="shared" si="12"/>
        <v>107</v>
      </c>
      <c r="G139" s="7">
        <f t="shared" si="12"/>
        <v>101</v>
      </c>
      <c r="H139" s="7">
        <f t="shared" si="12"/>
        <v>84</v>
      </c>
      <c r="I139" s="7">
        <f t="shared" si="12"/>
        <v>64</v>
      </c>
      <c r="J139" s="7">
        <f t="shared" si="12"/>
        <v>50</v>
      </c>
      <c r="K139" s="7">
        <f t="shared" ref="K139" si="13">SUM(K127:K138)</f>
        <v>42</v>
      </c>
    </row>
    <row r="140" spans="1:11" x14ac:dyDescent="0.25">
      <c r="B140" s="2"/>
      <c r="C140" s="2"/>
      <c r="E140" s="3"/>
    </row>
    <row r="141" spans="1:11" x14ac:dyDescent="0.25">
      <c r="B141" s="2"/>
      <c r="C141" s="2"/>
      <c r="D141" s="7" t="s">
        <v>357</v>
      </c>
      <c r="E141" s="7">
        <v>224</v>
      </c>
      <c r="F141" s="11">
        <f>F139/E141</f>
        <v>0.47767857142857145</v>
      </c>
      <c r="G141" s="11">
        <f>G139/E141</f>
        <v>0.45089285714285715</v>
      </c>
      <c r="H141" s="11">
        <f>H139/E141</f>
        <v>0.375</v>
      </c>
      <c r="I141" s="11">
        <f>I139/E141</f>
        <v>0.2857142857142857</v>
      </c>
      <c r="J141" s="11">
        <f>J139/E141</f>
        <v>0.22321428571428573</v>
      </c>
      <c r="K141" s="11">
        <f>K139/E141</f>
        <v>0.1875</v>
      </c>
    </row>
    <row r="142" spans="1:11" x14ac:dyDescent="0.25">
      <c r="B142" s="2"/>
      <c r="C142" s="2"/>
      <c r="K142" s="3"/>
    </row>
    <row r="143" spans="1:11" x14ac:dyDescent="0.25">
      <c r="B143" s="3"/>
      <c r="C143" s="3"/>
    </row>
    <row r="144" spans="1:11" s="6" customFormat="1" ht="16.5" thickBot="1" x14ac:dyDescent="0.3">
      <c r="A144" s="6">
        <v>1900</v>
      </c>
      <c r="B144" s="29" t="s">
        <v>350</v>
      </c>
      <c r="C144" s="7" t="s">
        <v>367</v>
      </c>
      <c r="D144" s="10" t="s">
        <v>1</v>
      </c>
      <c r="E144" s="10" t="s">
        <v>2</v>
      </c>
      <c r="F144" s="10" t="s">
        <v>213</v>
      </c>
      <c r="G144" s="10" t="s">
        <v>137</v>
      </c>
      <c r="H144" s="10" t="s">
        <v>131</v>
      </c>
      <c r="I144" s="10" t="s">
        <v>57</v>
      </c>
    </row>
    <row r="145" spans="2:11" x14ac:dyDescent="0.25">
      <c r="B145" s="28" t="s">
        <v>362</v>
      </c>
      <c r="C145" s="2"/>
      <c r="D145" s="25" t="s">
        <v>198</v>
      </c>
      <c r="E145" s="7">
        <f>F145+G145+H145+I145</f>
        <v>30</v>
      </c>
      <c r="F145" s="3">
        <v>7</v>
      </c>
      <c r="G145" s="3">
        <v>7</v>
      </c>
      <c r="H145" s="3">
        <v>9</v>
      </c>
      <c r="I145" s="3">
        <v>7</v>
      </c>
      <c r="J145" s="3"/>
      <c r="K145" s="15"/>
    </row>
    <row r="146" spans="2:11" x14ac:dyDescent="0.25">
      <c r="B146" s="28" t="s">
        <v>369</v>
      </c>
      <c r="C146" s="2"/>
      <c r="D146" s="25" t="s">
        <v>199</v>
      </c>
      <c r="E146" s="7">
        <f>F146+G146+H146+I146</f>
        <v>44</v>
      </c>
      <c r="F146" s="3">
        <v>18</v>
      </c>
      <c r="G146" s="3">
        <v>19</v>
      </c>
      <c r="H146" s="3">
        <v>6</v>
      </c>
      <c r="I146" s="3">
        <v>1</v>
      </c>
      <c r="J146" s="3"/>
      <c r="K146" s="15"/>
    </row>
    <row r="147" spans="2:11" x14ac:dyDescent="0.25">
      <c r="B147" s="28" t="s">
        <v>361</v>
      </c>
      <c r="C147" s="2"/>
      <c r="D147" s="25" t="s">
        <v>200</v>
      </c>
      <c r="E147" s="7">
        <f t="shared" ref="E147:E156" si="14">F147+G147+H147+I147</f>
        <v>30</v>
      </c>
      <c r="F147" s="3">
        <v>12</v>
      </c>
      <c r="G147" s="3">
        <v>1</v>
      </c>
      <c r="H147" s="3">
        <v>13</v>
      </c>
      <c r="I147" s="3">
        <v>4</v>
      </c>
      <c r="J147" s="3"/>
      <c r="K147" s="15"/>
    </row>
    <row r="148" spans="2:11" x14ac:dyDescent="0.25">
      <c r="B148" s="28" t="s">
        <v>370</v>
      </c>
      <c r="C148" s="2"/>
      <c r="D148" s="25" t="s">
        <v>201</v>
      </c>
      <c r="E148" s="7">
        <f t="shared" si="14"/>
        <v>38</v>
      </c>
      <c r="F148" s="3">
        <v>16</v>
      </c>
      <c r="G148" s="3">
        <v>5</v>
      </c>
      <c r="H148" s="3">
        <v>13</v>
      </c>
      <c r="I148" s="3">
        <v>4</v>
      </c>
      <c r="J148" s="3"/>
      <c r="K148" s="15"/>
    </row>
    <row r="149" spans="2:11" x14ac:dyDescent="0.25">
      <c r="B149" s="2"/>
      <c r="C149" s="2"/>
      <c r="D149" s="25" t="s">
        <v>206</v>
      </c>
      <c r="E149" s="7">
        <f t="shared" si="14"/>
        <v>33</v>
      </c>
      <c r="F149" s="3">
        <v>0</v>
      </c>
      <c r="G149" s="3">
        <v>1</v>
      </c>
      <c r="H149" s="3">
        <v>15</v>
      </c>
      <c r="I149" s="3">
        <v>17</v>
      </c>
      <c r="J149" s="3" t="s">
        <v>378</v>
      </c>
      <c r="K149" s="15"/>
    </row>
    <row r="150" spans="2:11" x14ac:dyDescent="0.25">
      <c r="B150" s="2"/>
      <c r="C150" s="2"/>
      <c r="D150" s="25" t="s">
        <v>207</v>
      </c>
      <c r="E150" s="7">
        <f t="shared" si="14"/>
        <v>140</v>
      </c>
      <c r="F150" s="3">
        <v>12</v>
      </c>
      <c r="G150" s="3">
        <v>23</v>
      </c>
      <c r="H150" s="3">
        <v>54</v>
      </c>
      <c r="I150" s="3">
        <v>51</v>
      </c>
      <c r="J150" s="3"/>
      <c r="K150" s="3"/>
    </row>
    <row r="151" spans="2:11" x14ac:dyDescent="0.25">
      <c r="B151" s="2" t="s">
        <v>468</v>
      </c>
      <c r="C151" s="2"/>
      <c r="D151" s="25" t="s">
        <v>202</v>
      </c>
      <c r="E151" s="7">
        <f t="shared" si="14"/>
        <v>32</v>
      </c>
      <c r="F151" s="3">
        <v>16</v>
      </c>
      <c r="G151" s="3">
        <v>14</v>
      </c>
      <c r="H151" s="3">
        <v>2</v>
      </c>
      <c r="I151" s="3">
        <v>0</v>
      </c>
      <c r="J151" s="3"/>
      <c r="K151" s="3"/>
    </row>
    <row r="152" spans="2:11" x14ac:dyDescent="0.25">
      <c r="B152" s="2"/>
      <c r="C152" s="2"/>
      <c r="D152" s="25" t="s">
        <v>209</v>
      </c>
      <c r="E152" s="7">
        <f t="shared" si="14"/>
        <v>22</v>
      </c>
      <c r="F152" s="3">
        <v>11</v>
      </c>
      <c r="G152" s="3">
        <v>11</v>
      </c>
      <c r="H152" s="3">
        <v>0</v>
      </c>
      <c r="I152" s="3">
        <v>0</v>
      </c>
      <c r="J152" s="3"/>
      <c r="K152" s="3"/>
    </row>
    <row r="153" spans="2:11" x14ac:dyDescent="0.25">
      <c r="B153" s="2"/>
      <c r="C153" s="2"/>
      <c r="D153" s="25" t="s">
        <v>203</v>
      </c>
      <c r="E153" s="7">
        <f t="shared" si="14"/>
        <v>66</v>
      </c>
      <c r="F153" s="3">
        <v>32</v>
      </c>
      <c r="G153" s="3">
        <v>29</v>
      </c>
      <c r="H153" s="3">
        <v>1</v>
      </c>
      <c r="I153" s="3">
        <v>4</v>
      </c>
      <c r="J153" s="3"/>
      <c r="K153" s="3"/>
    </row>
    <row r="154" spans="2:11" x14ac:dyDescent="0.25">
      <c r="B154" s="2"/>
      <c r="C154" s="2"/>
      <c r="D154" s="25" t="s">
        <v>208</v>
      </c>
      <c r="E154" s="7">
        <f t="shared" si="14"/>
        <v>20</v>
      </c>
      <c r="F154" s="3">
        <v>10</v>
      </c>
      <c r="G154" s="3">
        <v>9</v>
      </c>
      <c r="H154" s="3">
        <v>1</v>
      </c>
      <c r="I154" s="3">
        <v>0</v>
      </c>
      <c r="J154" s="3"/>
      <c r="K154" s="3"/>
    </row>
    <row r="155" spans="2:11" x14ac:dyDescent="0.25">
      <c r="B155" s="2"/>
      <c r="C155" s="2"/>
      <c r="D155" s="25" t="s">
        <v>204</v>
      </c>
      <c r="E155" s="7">
        <f t="shared" si="14"/>
        <v>4</v>
      </c>
      <c r="F155" s="3">
        <v>2</v>
      </c>
      <c r="G155" s="3">
        <v>2</v>
      </c>
      <c r="H155" s="3">
        <v>0</v>
      </c>
      <c r="I155" s="3">
        <v>0</v>
      </c>
      <c r="J155" s="3"/>
      <c r="K155" s="3"/>
    </row>
    <row r="156" spans="2:11" ht="15.75" thickBot="1" x14ac:dyDescent="0.3">
      <c r="B156" s="2"/>
      <c r="C156" s="2"/>
      <c r="D156" s="25" t="s">
        <v>205</v>
      </c>
      <c r="E156" s="9">
        <f t="shared" si="14"/>
        <v>0</v>
      </c>
      <c r="F156" s="8">
        <v>0</v>
      </c>
      <c r="G156" s="8">
        <v>0</v>
      </c>
      <c r="H156" s="8">
        <v>0</v>
      </c>
      <c r="I156" s="8">
        <v>0</v>
      </c>
      <c r="J156" s="3"/>
      <c r="K156" s="3"/>
    </row>
    <row r="157" spans="2:11" x14ac:dyDescent="0.25">
      <c r="B157" s="2"/>
      <c r="C157" s="2"/>
      <c r="E157" s="7">
        <f>SUM(E145:E156)</f>
        <v>459</v>
      </c>
      <c r="F157" s="7">
        <f>SUM(F145:F156)</f>
        <v>136</v>
      </c>
      <c r="G157" s="7">
        <f>SUM(G145:G156)</f>
        <v>121</v>
      </c>
      <c r="H157" s="7">
        <f>SUM(H145:H156)</f>
        <v>114</v>
      </c>
      <c r="I157" s="7">
        <f>SUM(I145:I156)</f>
        <v>88</v>
      </c>
      <c r="J157" s="7"/>
      <c r="K157" s="3"/>
    </row>
    <row r="158" spans="2:11" x14ac:dyDescent="0.25">
      <c r="B158" s="2"/>
      <c r="C158" s="2"/>
      <c r="E158" s="3"/>
      <c r="J158" s="13"/>
      <c r="K158" s="3"/>
    </row>
    <row r="159" spans="2:11" x14ac:dyDescent="0.25">
      <c r="B159" s="2"/>
      <c r="C159" s="2"/>
      <c r="D159" s="7" t="s">
        <v>357</v>
      </c>
      <c r="E159" s="7">
        <v>230</v>
      </c>
      <c r="F159" s="11">
        <f>F157/E159</f>
        <v>0.59130434782608698</v>
      </c>
      <c r="G159" s="11">
        <f>G157/E159</f>
        <v>0.52608695652173909</v>
      </c>
      <c r="H159" s="11">
        <f>H157/E159</f>
        <v>0.4956521739130435</v>
      </c>
      <c r="I159" s="11">
        <f>I157/E159</f>
        <v>0.38260869565217392</v>
      </c>
      <c r="K159" s="3"/>
    </row>
    <row r="160" spans="2:11" x14ac:dyDescent="0.25">
      <c r="B160" s="2"/>
      <c r="C160" s="2"/>
      <c r="E160" s="12"/>
    </row>
    <row r="161" spans="1:11" x14ac:dyDescent="0.25">
      <c r="B161" s="2"/>
      <c r="C161" s="2"/>
      <c r="E161" s="12"/>
    </row>
    <row r="162" spans="1:11" s="6" customFormat="1" ht="16.5" thickBot="1" x14ac:dyDescent="0.3">
      <c r="A162" s="6">
        <v>1902</v>
      </c>
      <c r="B162" s="29" t="s">
        <v>350</v>
      </c>
      <c r="D162" s="10" t="s">
        <v>1</v>
      </c>
      <c r="E162" s="10" t="s">
        <v>2</v>
      </c>
      <c r="F162" s="10" t="s">
        <v>137</v>
      </c>
      <c r="G162" s="10" t="s">
        <v>213</v>
      </c>
      <c r="H162" s="10" t="s">
        <v>131</v>
      </c>
      <c r="I162" s="10" t="s">
        <v>32</v>
      </c>
    </row>
    <row r="163" spans="1:11" x14ac:dyDescent="0.25">
      <c r="B163" s="28" t="s">
        <v>369</v>
      </c>
      <c r="C163" s="3"/>
      <c r="D163" s="25" t="s">
        <v>198</v>
      </c>
      <c r="E163" s="7">
        <f>F163+G163+H163+I163</f>
        <v>40</v>
      </c>
      <c r="F163" s="3">
        <v>11</v>
      </c>
      <c r="G163" s="3">
        <v>1</v>
      </c>
      <c r="H163" s="3">
        <v>16</v>
      </c>
      <c r="I163" s="3">
        <v>12</v>
      </c>
      <c r="J163" s="3"/>
      <c r="K163" s="15"/>
    </row>
    <row r="164" spans="1:11" x14ac:dyDescent="0.25">
      <c r="B164" s="28" t="s">
        <v>362</v>
      </c>
      <c r="C164" s="2"/>
      <c r="D164" s="25" t="s">
        <v>199</v>
      </c>
      <c r="E164" s="7">
        <f>F164+G164+H164+I164</f>
        <v>52</v>
      </c>
      <c r="F164" s="3">
        <v>23</v>
      </c>
      <c r="G164" s="3">
        <v>12</v>
      </c>
      <c r="H164" s="3">
        <v>12</v>
      </c>
      <c r="I164" s="3">
        <v>5</v>
      </c>
      <c r="J164" s="3"/>
      <c r="K164" s="15"/>
    </row>
    <row r="165" spans="1:11" x14ac:dyDescent="0.25">
      <c r="B165" s="28" t="s">
        <v>361</v>
      </c>
      <c r="C165" s="2"/>
      <c r="D165" s="25" t="s">
        <v>200</v>
      </c>
      <c r="E165" s="7">
        <f t="shared" ref="E165:E174" si="15">F165+G165+H165+I165</f>
        <v>60</v>
      </c>
      <c r="F165" s="3">
        <v>8</v>
      </c>
      <c r="G165" s="3">
        <v>5</v>
      </c>
      <c r="H165" s="3">
        <v>23</v>
      </c>
      <c r="I165" s="3">
        <v>24</v>
      </c>
      <c r="J165" s="3"/>
      <c r="K165" s="15"/>
    </row>
    <row r="166" spans="1:11" x14ac:dyDescent="0.25">
      <c r="B166" s="28" t="s">
        <v>372</v>
      </c>
      <c r="C166" s="2"/>
      <c r="D166" s="25" t="s">
        <v>201</v>
      </c>
      <c r="E166" s="7">
        <f t="shared" si="15"/>
        <v>38</v>
      </c>
      <c r="F166" s="3">
        <v>5</v>
      </c>
      <c r="G166" s="3">
        <v>4</v>
      </c>
      <c r="H166" s="3">
        <v>14</v>
      </c>
      <c r="I166" s="3">
        <v>15</v>
      </c>
      <c r="J166" s="3"/>
      <c r="K166" s="15"/>
    </row>
    <row r="167" spans="1:11" x14ac:dyDescent="0.25">
      <c r="B167" s="2"/>
      <c r="C167" s="2"/>
      <c r="D167" s="25" t="s">
        <v>206</v>
      </c>
      <c r="E167" s="7">
        <f t="shared" si="15"/>
        <v>28</v>
      </c>
      <c r="F167" s="3">
        <v>13</v>
      </c>
      <c r="G167" s="3">
        <v>4</v>
      </c>
      <c r="H167" s="3">
        <v>10</v>
      </c>
      <c r="I167" s="3">
        <v>1</v>
      </c>
      <c r="J167" s="3"/>
      <c r="K167" s="15"/>
    </row>
    <row r="168" spans="1:11" x14ac:dyDescent="0.25">
      <c r="B168" s="2"/>
      <c r="C168" s="2"/>
      <c r="D168" s="25" t="s">
        <v>207</v>
      </c>
      <c r="E168" s="7">
        <f t="shared" si="15"/>
        <v>105</v>
      </c>
      <c r="F168" s="3">
        <v>34</v>
      </c>
      <c r="G168" s="3">
        <v>22</v>
      </c>
      <c r="H168" s="3">
        <v>43</v>
      </c>
      <c r="I168" s="3">
        <v>6</v>
      </c>
      <c r="J168" s="3" t="s">
        <v>378</v>
      </c>
      <c r="K168" s="15"/>
    </row>
    <row r="169" spans="1:11" x14ac:dyDescent="0.25">
      <c r="B169" s="2" t="s">
        <v>468</v>
      </c>
      <c r="C169" s="2"/>
      <c r="D169" s="25" t="s">
        <v>202</v>
      </c>
      <c r="E169" s="7">
        <f t="shared" si="15"/>
        <v>56</v>
      </c>
      <c r="F169" s="3">
        <v>26</v>
      </c>
      <c r="G169" s="3">
        <v>28</v>
      </c>
      <c r="H169" s="3">
        <v>2</v>
      </c>
      <c r="I169" s="3">
        <v>0</v>
      </c>
      <c r="J169" s="3"/>
      <c r="K169" s="3"/>
    </row>
    <row r="170" spans="1:11" x14ac:dyDescent="0.25">
      <c r="B170" s="2"/>
      <c r="C170" s="2"/>
      <c r="D170" s="25" t="s">
        <v>209</v>
      </c>
      <c r="E170" s="7">
        <f t="shared" si="15"/>
        <v>26</v>
      </c>
      <c r="F170" s="3">
        <v>12</v>
      </c>
      <c r="G170" s="3">
        <v>13</v>
      </c>
      <c r="H170" s="3">
        <v>0</v>
      </c>
      <c r="I170" s="3">
        <v>1</v>
      </c>
      <c r="J170" s="3"/>
      <c r="K170" s="3"/>
    </row>
    <row r="171" spans="1:11" x14ac:dyDescent="0.25">
      <c r="B171" s="2"/>
      <c r="C171" s="2"/>
      <c r="D171" s="25" t="s">
        <v>203</v>
      </c>
      <c r="E171" s="7">
        <f t="shared" si="15"/>
        <v>94</v>
      </c>
      <c r="F171" s="3">
        <v>46</v>
      </c>
      <c r="G171" s="3">
        <v>47</v>
      </c>
      <c r="H171" s="3">
        <v>0</v>
      </c>
      <c r="I171" s="3">
        <v>1</v>
      </c>
      <c r="J171" s="3"/>
      <c r="K171" s="3"/>
    </row>
    <row r="172" spans="1:11" x14ac:dyDescent="0.25">
      <c r="B172" s="2"/>
      <c r="C172" s="2"/>
      <c r="D172" s="25" t="s">
        <v>208</v>
      </c>
      <c r="E172" s="7">
        <f t="shared" si="15"/>
        <v>54</v>
      </c>
      <c r="F172" s="3">
        <v>27</v>
      </c>
      <c r="G172" s="3">
        <v>27</v>
      </c>
      <c r="H172" s="3">
        <v>0</v>
      </c>
      <c r="I172" s="3">
        <v>0</v>
      </c>
      <c r="J172" s="3"/>
      <c r="K172" s="3"/>
    </row>
    <row r="173" spans="1:11" x14ac:dyDescent="0.25">
      <c r="B173" s="2"/>
      <c r="C173" s="2"/>
      <c r="D173" s="25" t="s">
        <v>204</v>
      </c>
      <c r="E173" s="7">
        <f t="shared" si="15"/>
        <v>12</v>
      </c>
      <c r="F173" s="3">
        <v>3</v>
      </c>
      <c r="G173" s="3">
        <v>6</v>
      </c>
      <c r="H173" s="3">
        <v>0</v>
      </c>
      <c r="I173" s="3">
        <v>3</v>
      </c>
      <c r="J173" s="3"/>
      <c r="K173" s="3"/>
    </row>
    <row r="174" spans="1:11" ht="15.75" thickBot="1" x14ac:dyDescent="0.3">
      <c r="B174" s="2"/>
      <c r="C174" s="2"/>
      <c r="D174" s="25" t="s">
        <v>205</v>
      </c>
      <c r="E174" s="9">
        <f t="shared" si="15"/>
        <v>16</v>
      </c>
      <c r="F174" s="8">
        <v>7</v>
      </c>
      <c r="G174" s="8">
        <v>7</v>
      </c>
      <c r="H174" s="8">
        <v>2</v>
      </c>
      <c r="I174" s="8">
        <v>0</v>
      </c>
      <c r="J174" s="3"/>
      <c r="K174" s="3"/>
    </row>
    <row r="175" spans="1:11" x14ac:dyDescent="0.25">
      <c r="B175" s="2"/>
      <c r="C175" s="2"/>
      <c r="E175" s="7">
        <f>SUM(E163:E174)</f>
        <v>581</v>
      </c>
      <c r="F175" s="7">
        <f>SUM(F163:F174)</f>
        <v>215</v>
      </c>
      <c r="G175" s="7">
        <f>SUM(G163:G174)</f>
        <v>176</v>
      </c>
      <c r="H175" s="7">
        <f>SUM(H163:H174)</f>
        <v>122</v>
      </c>
      <c r="I175" s="7">
        <f>SUM(I163:I174)</f>
        <v>68</v>
      </c>
      <c r="J175" s="7"/>
      <c r="K175" s="3"/>
    </row>
    <row r="176" spans="1:11" x14ac:dyDescent="0.25">
      <c r="B176" s="2"/>
      <c r="C176" s="2"/>
      <c r="E176" s="3"/>
      <c r="J176" s="13"/>
      <c r="K176" s="3"/>
    </row>
    <row r="177" spans="1:11" x14ac:dyDescent="0.25">
      <c r="B177" s="2"/>
      <c r="C177" s="2"/>
      <c r="D177" s="7" t="s">
        <v>357</v>
      </c>
      <c r="E177" s="7">
        <v>291</v>
      </c>
      <c r="F177" s="11">
        <f>F175/E177</f>
        <v>0.73883161512027495</v>
      </c>
      <c r="G177" s="11">
        <f>G175/E177</f>
        <v>0.60481099656357384</v>
      </c>
      <c r="H177" s="11">
        <f>H175/E177</f>
        <v>0.41924398625429554</v>
      </c>
      <c r="I177" s="11">
        <f>I175/E177</f>
        <v>0.23367697594501718</v>
      </c>
      <c r="K177" s="3"/>
    </row>
    <row r="178" spans="1:11" x14ac:dyDescent="0.25">
      <c r="B178" s="3"/>
      <c r="C178" s="3"/>
      <c r="E178" s="7"/>
      <c r="F178" s="14"/>
      <c r="G178" s="14"/>
      <c r="H178" s="14"/>
      <c r="I178" s="14"/>
      <c r="J178" s="14"/>
    </row>
    <row r="179" spans="1:11" x14ac:dyDescent="0.25">
      <c r="B179" s="3"/>
      <c r="C179" s="3"/>
      <c r="E179" s="7"/>
      <c r="F179" s="14"/>
      <c r="G179" s="14"/>
      <c r="H179" s="14"/>
      <c r="I179" s="14"/>
      <c r="J179" s="14"/>
    </row>
    <row r="180" spans="1:11" s="6" customFormat="1" ht="16.5" thickBot="1" x14ac:dyDescent="0.3">
      <c r="A180" s="6">
        <v>1903</v>
      </c>
      <c r="B180" s="29" t="s">
        <v>350</v>
      </c>
      <c r="D180" s="10" t="s">
        <v>1</v>
      </c>
      <c r="E180" s="10" t="s">
        <v>2</v>
      </c>
      <c r="F180" s="10" t="s">
        <v>137</v>
      </c>
      <c r="G180" s="10" t="s">
        <v>216</v>
      </c>
      <c r="H180" s="10" t="s">
        <v>32</v>
      </c>
      <c r="I180" s="10" t="s">
        <v>217</v>
      </c>
    </row>
    <row r="181" spans="1:11" x14ac:dyDescent="0.25">
      <c r="B181" s="28" t="s">
        <v>369</v>
      </c>
      <c r="C181" s="2"/>
      <c r="D181" s="25" t="s">
        <v>198</v>
      </c>
      <c r="E181" s="7">
        <f>F181+G181+H181+I181</f>
        <v>64</v>
      </c>
      <c r="F181" s="3">
        <v>30</v>
      </c>
      <c r="G181" s="3">
        <v>29</v>
      </c>
      <c r="H181" s="3">
        <v>3</v>
      </c>
      <c r="I181" s="3">
        <v>2</v>
      </c>
      <c r="J181" s="3"/>
      <c r="K181" s="15"/>
    </row>
    <row r="182" spans="1:11" x14ac:dyDescent="0.25">
      <c r="B182" s="28" t="s">
        <v>373</v>
      </c>
      <c r="C182" s="2"/>
      <c r="D182" s="25" t="s">
        <v>199</v>
      </c>
      <c r="E182" s="7">
        <f>F182+G182+H182+I182</f>
        <v>44</v>
      </c>
      <c r="F182" s="3">
        <v>20</v>
      </c>
      <c r="G182" s="3">
        <v>17</v>
      </c>
      <c r="H182" s="3">
        <v>5</v>
      </c>
      <c r="I182" s="3">
        <v>2</v>
      </c>
      <c r="J182" s="3"/>
      <c r="K182" s="15"/>
    </row>
    <row r="183" spans="1:11" x14ac:dyDescent="0.25">
      <c r="B183" s="28" t="s">
        <v>372</v>
      </c>
      <c r="C183" s="2"/>
      <c r="D183" s="25" t="s">
        <v>200</v>
      </c>
      <c r="E183" s="7">
        <f t="shared" ref="E183:E192" si="16">F183+G183+H183+I183</f>
        <v>56</v>
      </c>
      <c r="F183" s="3">
        <v>15</v>
      </c>
      <c r="G183" s="3">
        <v>6</v>
      </c>
      <c r="H183" s="3">
        <v>22</v>
      </c>
      <c r="I183" s="3">
        <v>13</v>
      </c>
      <c r="J183" s="3"/>
      <c r="K183" s="15"/>
    </row>
    <row r="184" spans="1:11" x14ac:dyDescent="0.25">
      <c r="B184" s="28" t="s">
        <v>374</v>
      </c>
      <c r="C184" s="2"/>
      <c r="D184" s="25" t="s">
        <v>201</v>
      </c>
      <c r="E184" s="7">
        <f t="shared" si="16"/>
        <v>43</v>
      </c>
      <c r="F184" s="3">
        <v>6</v>
      </c>
      <c r="G184" s="3">
        <v>3</v>
      </c>
      <c r="H184" s="3">
        <v>19</v>
      </c>
      <c r="I184" s="3">
        <v>15</v>
      </c>
      <c r="J184" s="3" t="s">
        <v>378</v>
      </c>
      <c r="K184" s="15"/>
    </row>
    <row r="185" spans="1:11" x14ac:dyDescent="0.25">
      <c r="B185" s="2"/>
      <c r="C185" s="2"/>
      <c r="D185" s="25" t="s">
        <v>206</v>
      </c>
      <c r="E185" s="7">
        <f t="shared" si="16"/>
        <v>32</v>
      </c>
      <c r="F185" s="3">
        <v>16</v>
      </c>
      <c r="G185" s="3">
        <v>16</v>
      </c>
      <c r="H185" s="3">
        <v>0</v>
      </c>
      <c r="I185" s="3">
        <v>0</v>
      </c>
      <c r="J185" s="3"/>
      <c r="K185" s="15"/>
    </row>
    <row r="186" spans="1:11" x14ac:dyDescent="0.25">
      <c r="B186" s="2"/>
      <c r="C186" s="2"/>
      <c r="D186" s="25" t="s">
        <v>207</v>
      </c>
      <c r="E186" s="7">
        <f t="shared" si="16"/>
        <v>132</v>
      </c>
      <c r="F186" s="3">
        <v>62</v>
      </c>
      <c r="G186" s="3">
        <v>64</v>
      </c>
      <c r="H186" s="3">
        <v>1</v>
      </c>
      <c r="I186" s="3">
        <v>5</v>
      </c>
      <c r="J186" s="3"/>
      <c r="K186" s="3"/>
    </row>
    <row r="187" spans="1:11" x14ac:dyDescent="0.25">
      <c r="B187" s="2" t="s">
        <v>468</v>
      </c>
      <c r="C187" s="2"/>
      <c r="D187" s="25" t="s">
        <v>202</v>
      </c>
      <c r="E187" s="7">
        <f t="shared" si="16"/>
        <v>90</v>
      </c>
      <c r="F187" s="3">
        <v>39</v>
      </c>
      <c r="G187" s="3">
        <v>38</v>
      </c>
      <c r="H187" s="3">
        <v>1</v>
      </c>
      <c r="I187" s="3">
        <v>12</v>
      </c>
      <c r="J187" s="3"/>
      <c r="K187" s="3"/>
    </row>
    <row r="188" spans="1:11" x14ac:dyDescent="0.25">
      <c r="B188" s="2"/>
      <c r="C188" s="2"/>
      <c r="D188" s="25" t="s">
        <v>209</v>
      </c>
      <c r="E188" s="7">
        <f t="shared" si="16"/>
        <v>28</v>
      </c>
      <c r="F188" s="3">
        <v>14</v>
      </c>
      <c r="G188" s="3">
        <v>13</v>
      </c>
      <c r="H188" s="3">
        <v>1</v>
      </c>
      <c r="I188" s="3">
        <v>0</v>
      </c>
      <c r="J188" s="3"/>
      <c r="K188" s="3"/>
    </row>
    <row r="189" spans="1:11" x14ac:dyDescent="0.25">
      <c r="B189" s="2"/>
      <c r="C189" s="2"/>
      <c r="D189" s="25" t="s">
        <v>203</v>
      </c>
      <c r="E189" s="7">
        <f t="shared" si="16"/>
        <v>92</v>
      </c>
      <c r="F189" s="3">
        <v>40</v>
      </c>
      <c r="G189" s="3">
        <v>33</v>
      </c>
      <c r="H189" s="3">
        <v>19</v>
      </c>
      <c r="I189" s="3">
        <v>0</v>
      </c>
      <c r="J189" s="3"/>
      <c r="K189" s="3"/>
    </row>
    <row r="190" spans="1:11" x14ac:dyDescent="0.25">
      <c r="B190" s="2"/>
      <c r="C190" s="2"/>
      <c r="D190" s="25" t="s">
        <v>208</v>
      </c>
      <c r="E190" s="7">
        <f t="shared" si="16"/>
        <v>26</v>
      </c>
      <c r="F190" s="3">
        <v>11</v>
      </c>
      <c r="G190" s="3">
        <v>8</v>
      </c>
      <c r="H190" s="3">
        <v>6</v>
      </c>
      <c r="I190" s="3">
        <v>1</v>
      </c>
      <c r="J190" s="3"/>
      <c r="K190" s="3"/>
    </row>
    <row r="191" spans="1:11" x14ac:dyDescent="0.25">
      <c r="B191" s="2"/>
      <c r="C191" s="2"/>
      <c r="D191" s="25" t="s">
        <v>204</v>
      </c>
      <c r="E191" s="7">
        <f t="shared" si="16"/>
        <v>4</v>
      </c>
      <c r="F191" s="3">
        <v>1</v>
      </c>
      <c r="G191" s="3">
        <v>0</v>
      </c>
      <c r="H191" s="3">
        <v>1</v>
      </c>
      <c r="I191" s="3">
        <v>2</v>
      </c>
      <c r="J191" s="3"/>
      <c r="K191" s="3"/>
    </row>
    <row r="192" spans="1:11" ht="15.75" thickBot="1" x14ac:dyDescent="0.3">
      <c r="B192" s="2"/>
      <c r="C192" s="2"/>
      <c r="D192" s="25" t="s">
        <v>205</v>
      </c>
      <c r="E192" s="9">
        <f t="shared" si="16"/>
        <v>30</v>
      </c>
      <c r="F192" s="8">
        <v>12</v>
      </c>
      <c r="G192" s="8">
        <v>4</v>
      </c>
      <c r="H192" s="8">
        <v>11</v>
      </c>
      <c r="I192" s="8">
        <v>3</v>
      </c>
      <c r="J192" s="3"/>
      <c r="K192" s="3"/>
    </row>
    <row r="193" spans="2:11" x14ac:dyDescent="0.25">
      <c r="B193" s="2"/>
      <c r="C193" s="2"/>
      <c r="E193" s="7">
        <f>SUM(E181:E192)</f>
        <v>641</v>
      </c>
      <c r="F193" s="7">
        <f>SUM(F181:F192)</f>
        <v>266</v>
      </c>
      <c r="G193" s="7">
        <f>SUM(G181:G192)</f>
        <v>231</v>
      </c>
      <c r="H193" s="7">
        <f>SUM(H181:H192)</f>
        <v>89</v>
      </c>
      <c r="I193" s="7">
        <f>SUM(I181:I192)</f>
        <v>55</v>
      </c>
      <c r="J193" s="7"/>
      <c r="K193" s="3"/>
    </row>
    <row r="194" spans="2:11" x14ac:dyDescent="0.25">
      <c r="B194" s="2"/>
      <c r="C194" s="2"/>
      <c r="E194" s="3"/>
      <c r="J194" s="13"/>
      <c r="K194" s="3"/>
    </row>
    <row r="195" spans="2:11" x14ac:dyDescent="0.25">
      <c r="B195" s="2"/>
      <c r="C195" s="2"/>
      <c r="D195" s="7" t="s">
        <v>357</v>
      </c>
      <c r="E195" s="7">
        <v>321</v>
      </c>
      <c r="F195" s="11">
        <f>F193/E195</f>
        <v>0.82866043613707163</v>
      </c>
      <c r="G195" s="11">
        <f>G193/E195</f>
        <v>0.71962616822429903</v>
      </c>
      <c r="H195" s="11">
        <f>H193/E195</f>
        <v>0.27725856697819312</v>
      </c>
      <c r="I195" s="11">
        <f>I193/E195</f>
        <v>0.17133956386292834</v>
      </c>
      <c r="K195" s="3"/>
    </row>
    <row r="196" spans="2:11" x14ac:dyDescent="0.25">
      <c r="B196" s="2"/>
      <c r="C196" s="2"/>
      <c r="K196" s="3"/>
    </row>
    <row r="197" spans="2:11" x14ac:dyDescent="0.25">
      <c r="B197" s="3"/>
    </row>
    <row r="198" spans="2:11" x14ac:dyDescent="0.25">
      <c r="B198" s="3"/>
    </row>
    <row r="199" spans="2:11" x14ac:dyDescent="0.25">
      <c r="B199" s="3"/>
    </row>
    <row r="200" spans="2:11" x14ac:dyDescent="0.25">
      <c r="B200" s="3"/>
    </row>
    <row r="201" spans="2:11" x14ac:dyDescent="0.25">
      <c r="B201" s="3"/>
    </row>
    <row r="202" spans="2:11" x14ac:dyDescent="0.25">
      <c r="B202" s="3"/>
    </row>
    <row r="203" spans="2:11" x14ac:dyDescent="0.25">
      <c r="B203" s="3"/>
    </row>
    <row r="204" spans="2:11" x14ac:dyDescent="0.25">
      <c r="B204" s="3"/>
    </row>
    <row r="205" spans="2:11" x14ac:dyDescent="0.25">
      <c r="B205" s="3"/>
    </row>
    <row r="206" spans="2:11" x14ac:dyDescent="0.25">
      <c r="B206" s="3"/>
    </row>
    <row r="207" spans="2:11" x14ac:dyDescent="0.25">
      <c r="B207" s="3"/>
    </row>
    <row r="208" spans="2:11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</sheetData>
  <pageMargins left="0.7" right="0.7" top="0.75" bottom="0.75" header="0.3" footer="0.3"/>
  <pageSetup paperSize="9" scale="60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C0715-6651-472E-92EB-5C4899F96656}">
  <sheetPr>
    <pageSetUpPr fitToPage="1"/>
  </sheetPr>
  <dimension ref="A2:L175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style="3" customWidth="1"/>
    <col min="3" max="3" width="10.7109375" style="3" customWidth="1"/>
    <col min="4" max="4" width="28.7109375" customWidth="1"/>
    <col min="5" max="5" width="12.85546875" customWidth="1"/>
    <col min="12" max="12" width="7.7109375" customWidth="1"/>
  </cols>
  <sheetData>
    <row r="2" spans="1:11" s="1" customFormat="1" ht="23.25" x14ac:dyDescent="0.35">
      <c r="A2" s="5"/>
      <c r="B2" s="21" t="s">
        <v>0</v>
      </c>
      <c r="C2" s="5"/>
    </row>
    <row r="3" spans="1:11" s="22" customFormat="1" x14ac:dyDescent="0.25">
      <c r="A3" s="7"/>
      <c r="B3" s="25"/>
      <c r="C3" s="7"/>
    </row>
    <row r="4" spans="1:11" s="22" customFormat="1" x14ac:dyDescent="0.25">
      <c r="A4" s="7"/>
      <c r="C4" s="7"/>
    </row>
    <row r="5" spans="1:11" s="22" customFormat="1" ht="18.75" x14ac:dyDescent="0.3">
      <c r="A5" s="7"/>
      <c r="B5" s="31" t="s">
        <v>471</v>
      </c>
      <c r="C5" s="7"/>
    </row>
    <row r="6" spans="1:11" x14ac:dyDescent="0.25">
      <c r="D6" s="3"/>
    </row>
    <row r="7" spans="1:11" s="6" customFormat="1" ht="16.5" thickBot="1" x14ac:dyDescent="0.3">
      <c r="A7" s="6">
        <v>1874</v>
      </c>
      <c r="B7" s="29" t="s">
        <v>350</v>
      </c>
      <c r="C7" s="7" t="s">
        <v>366</v>
      </c>
      <c r="D7" s="10" t="s">
        <v>1</v>
      </c>
      <c r="E7" s="10" t="s">
        <v>2</v>
      </c>
      <c r="F7" s="10" t="s">
        <v>150</v>
      </c>
      <c r="G7" s="10" t="s">
        <v>79</v>
      </c>
      <c r="H7" s="10" t="s">
        <v>37</v>
      </c>
      <c r="I7" s="10" t="s">
        <v>151</v>
      </c>
      <c r="J7" s="10" t="s">
        <v>84</v>
      </c>
    </row>
    <row r="8" spans="1:11" x14ac:dyDescent="0.25">
      <c r="B8" s="28" t="s">
        <v>485</v>
      </c>
      <c r="C8" s="2"/>
      <c r="D8" s="7" t="s">
        <v>334</v>
      </c>
      <c r="E8" s="7">
        <f t="shared" ref="E8:E18" si="0">F8+G8+H8+I8+J8</f>
        <v>16</v>
      </c>
      <c r="F8" s="3">
        <v>8</v>
      </c>
      <c r="G8" s="3">
        <v>5</v>
      </c>
      <c r="H8" s="3">
        <v>2</v>
      </c>
      <c r="I8" s="3">
        <v>0</v>
      </c>
      <c r="J8" s="3">
        <v>1</v>
      </c>
      <c r="K8" s="3"/>
    </row>
    <row r="9" spans="1:11" x14ac:dyDescent="0.25">
      <c r="B9" s="28" t="s">
        <v>488</v>
      </c>
      <c r="C9" s="2"/>
      <c r="D9" s="7" t="s">
        <v>335</v>
      </c>
      <c r="E9" s="7">
        <f t="shared" si="0"/>
        <v>10</v>
      </c>
      <c r="F9" s="3">
        <v>5</v>
      </c>
      <c r="G9" s="3">
        <v>5</v>
      </c>
      <c r="H9" s="3">
        <v>0</v>
      </c>
      <c r="I9" s="3">
        <v>0</v>
      </c>
      <c r="J9" s="3">
        <v>0</v>
      </c>
      <c r="K9" s="3"/>
    </row>
    <row r="10" spans="1:11" x14ac:dyDescent="0.25">
      <c r="B10" s="28" t="s">
        <v>455</v>
      </c>
      <c r="C10" s="2"/>
      <c r="D10" s="7" t="s">
        <v>336</v>
      </c>
      <c r="E10" s="7">
        <f t="shared" si="0"/>
        <v>22</v>
      </c>
      <c r="F10" s="3">
        <v>11</v>
      </c>
      <c r="G10" s="3">
        <v>6</v>
      </c>
      <c r="H10" s="3">
        <v>4</v>
      </c>
      <c r="I10" s="3">
        <v>0</v>
      </c>
      <c r="J10" s="3">
        <v>1</v>
      </c>
      <c r="K10" s="3"/>
    </row>
    <row r="11" spans="1:11" x14ac:dyDescent="0.25">
      <c r="B11" s="28" t="s">
        <v>489</v>
      </c>
      <c r="C11" s="2"/>
      <c r="D11" s="7" t="s">
        <v>337</v>
      </c>
      <c r="E11" s="7">
        <f t="shared" si="0"/>
        <v>6</v>
      </c>
      <c r="F11" s="3">
        <v>3</v>
      </c>
      <c r="G11" s="3">
        <v>1</v>
      </c>
      <c r="H11" s="3">
        <v>2</v>
      </c>
      <c r="I11" s="3">
        <v>0</v>
      </c>
      <c r="J11" s="3">
        <v>0</v>
      </c>
      <c r="K11" s="3"/>
    </row>
    <row r="12" spans="1:11" x14ac:dyDescent="0.25">
      <c r="B12" s="28" t="s">
        <v>490</v>
      </c>
      <c r="C12" s="2"/>
      <c r="D12" s="7" t="s">
        <v>338</v>
      </c>
      <c r="E12" s="7">
        <f t="shared" si="0"/>
        <v>26</v>
      </c>
      <c r="F12" s="3">
        <v>4</v>
      </c>
      <c r="G12" s="3">
        <v>1</v>
      </c>
      <c r="H12" s="3">
        <v>5</v>
      </c>
      <c r="I12" s="3">
        <v>11</v>
      </c>
      <c r="J12" s="3">
        <v>5</v>
      </c>
      <c r="K12" s="3"/>
    </row>
    <row r="13" spans="1:11" x14ac:dyDescent="0.25">
      <c r="B13" s="2"/>
      <c r="C13" s="2"/>
      <c r="D13" s="7" t="s">
        <v>339</v>
      </c>
      <c r="E13" s="7">
        <f t="shared" si="0"/>
        <v>14</v>
      </c>
      <c r="F13" s="3">
        <v>4</v>
      </c>
      <c r="G13" s="3">
        <v>0</v>
      </c>
      <c r="H13" s="3">
        <v>3</v>
      </c>
      <c r="I13" s="3">
        <v>3</v>
      </c>
      <c r="J13" s="3">
        <v>4</v>
      </c>
      <c r="K13" s="3"/>
    </row>
    <row r="14" spans="1:11" x14ac:dyDescent="0.25">
      <c r="B14" s="2"/>
      <c r="C14" s="2"/>
      <c r="D14" s="7" t="s">
        <v>340</v>
      </c>
      <c r="E14" s="7">
        <f t="shared" si="0"/>
        <v>7</v>
      </c>
      <c r="F14" s="3">
        <v>3</v>
      </c>
      <c r="G14" s="3">
        <v>1</v>
      </c>
      <c r="H14" s="3">
        <v>0</v>
      </c>
      <c r="I14" s="3">
        <v>2</v>
      </c>
      <c r="J14" s="3">
        <v>1</v>
      </c>
      <c r="K14" s="3" t="s">
        <v>415</v>
      </c>
    </row>
    <row r="15" spans="1:11" x14ac:dyDescent="0.25">
      <c r="B15" s="2" t="s">
        <v>468</v>
      </c>
      <c r="C15" s="2"/>
      <c r="D15" s="7" t="s">
        <v>61</v>
      </c>
      <c r="E15" s="7">
        <f t="shared" si="0"/>
        <v>2</v>
      </c>
      <c r="F15" s="3">
        <v>1</v>
      </c>
      <c r="G15" s="3">
        <v>1</v>
      </c>
      <c r="H15" s="3">
        <v>0</v>
      </c>
      <c r="I15" s="3">
        <v>0</v>
      </c>
      <c r="J15" s="3">
        <v>0</v>
      </c>
      <c r="K15" s="3"/>
    </row>
    <row r="16" spans="1:11" x14ac:dyDescent="0.25">
      <c r="B16" s="2"/>
      <c r="C16" s="2"/>
      <c r="D16" s="7" t="s">
        <v>341</v>
      </c>
      <c r="E16" s="7">
        <f t="shared" si="0"/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/>
    </row>
    <row r="17" spans="1:12" x14ac:dyDescent="0.25">
      <c r="B17" s="2"/>
      <c r="C17" s="2"/>
      <c r="D17" s="7" t="s">
        <v>342</v>
      </c>
      <c r="E17" s="7">
        <f t="shared" si="0"/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/>
    </row>
    <row r="18" spans="1:12" ht="15.75" thickBot="1" x14ac:dyDescent="0.3">
      <c r="B18" s="2"/>
      <c r="C18" s="2"/>
      <c r="D18" s="7" t="s">
        <v>343</v>
      </c>
      <c r="E18" s="9">
        <f t="shared" si="0"/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3"/>
    </row>
    <row r="19" spans="1:12" x14ac:dyDescent="0.25">
      <c r="B19" s="2"/>
      <c r="C19" s="2"/>
      <c r="E19" s="7">
        <f t="shared" ref="E19:J19" si="1">SUM(E8:E18)</f>
        <v>103</v>
      </c>
      <c r="F19" s="7">
        <f t="shared" si="1"/>
        <v>39</v>
      </c>
      <c r="G19" s="7">
        <f t="shared" si="1"/>
        <v>20</v>
      </c>
      <c r="H19" s="7">
        <f t="shared" si="1"/>
        <v>16</v>
      </c>
      <c r="I19" s="7">
        <f t="shared" si="1"/>
        <v>16</v>
      </c>
      <c r="J19" s="7">
        <f t="shared" si="1"/>
        <v>12</v>
      </c>
      <c r="K19" s="7"/>
    </row>
    <row r="20" spans="1:12" x14ac:dyDescent="0.25">
      <c r="B20" s="2"/>
      <c r="C20" s="2"/>
      <c r="E20" s="3"/>
      <c r="K20" s="13"/>
    </row>
    <row r="21" spans="1:12" x14ac:dyDescent="0.25">
      <c r="B21" s="2"/>
      <c r="C21" s="2"/>
      <c r="D21" s="7" t="s">
        <v>357</v>
      </c>
      <c r="E21" s="7">
        <v>52</v>
      </c>
      <c r="F21" s="11">
        <f>F19/E21</f>
        <v>0.75</v>
      </c>
      <c r="G21" s="11">
        <f>G19/E21</f>
        <v>0.38461538461538464</v>
      </c>
      <c r="H21" s="11">
        <f>H19/E21</f>
        <v>0.30769230769230771</v>
      </c>
      <c r="I21" s="11">
        <f>I19/E21</f>
        <v>0.30769230769230771</v>
      </c>
      <c r="J21" s="11">
        <f>J19/E21</f>
        <v>0.23076923076923078</v>
      </c>
    </row>
    <row r="22" spans="1:12" x14ac:dyDescent="0.25">
      <c r="B22" s="2"/>
      <c r="C22" s="2"/>
    </row>
    <row r="23" spans="1:12" x14ac:dyDescent="0.25">
      <c r="D23" s="7"/>
    </row>
    <row r="24" spans="1:12" s="6" customFormat="1" ht="16.5" thickBot="1" x14ac:dyDescent="0.3">
      <c r="A24" s="6">
        <v>1874</v>
      </c>
      <c r="B24" s="29" t="s">
        <v>350</v>
      </c>
      <c r="C24" s="7" t="s">
        <v>367</v>
      </c>
      <c r="D24" s="10" t="s">
        <v>1</v>
      </c>
      <c r="E24" s="10" t="s">
        <v>2</v>
      </c>
      <c r="F24" s="10" t="s">
        <v>79</v>
      </c>
      <c r="G24" s="10" t="s">
        <v>37</v>
      </c>
      <c r="H24" s="10" t="s">
        <v>151</v>
      </c>
    </row>
    <row r="25" spans="1:12" x14ac:dyDescent="0.25">
      <c r="B25" s="28" t="s">
        <v>488</v>
      </c>
      <c r="C25" s="2"/>
      <c r="D25" s="7" t="s">
        <v>334</v>
      </c>
      <c r="E25" s="7">
        <f>F25+G25+H25+I25+J25+K25</f>
        <v>8</v>
      </c>
      <c r="F25" s="3">
        <v>6</v>
      </c>
      <c r="G25" s="3">
        <v>2</v>
      </c>
      <c r="H25" s="3">
        <v>0</v>
      </c>
      <c r="I25" s="3"/>
      <c r="J25" s="3"/>
      <c r="K25" s="3"/>
    </row>
    <row r="26" spans="1:12" x14ac:dyDescent="0.25">
      <c r="B26" s="28" t="s">
        <v>455</v>
      </c>
      <c r="C26" s="2"/>
      <c r="D26" s="7" t="s">
        <v>335</v>
      </c>
      <c r="E26" s="7">
        <f>F26+G26+H26+I26+J26+K26</f>
        <v>5</v>
      </c>
      <c r="F26" s="3">
        <v>5</v>
      </c>
      <c r="G26" s="3">
        <v>0</v>
      </c>
      <c r="H26" s="3">
        <v>0</v>
      </c>
      <c r="I26" s="3"/>
      <c r="J26" s="3"/>
      <c r="K26" s="3"/>
    </row>
    <row r="27" spans="1:12" x14ac:dyDescent="0.25">
      <c r="B27" s="28" t="s">
        <v>489</v>
      </c>
      <c r="C27" s="2"/>
      <c r="D27" s="7" t="s">
        <v>336</v>
      </c>
      <c r="E27" s="7">
        <f t="shared" ref="E27:E35" si="2">F27+G27+H27+I27+J27+K27</f>
        <v>9</v>
      </c>
      <c r="F27" s="3">
        <v>7</v>
      </c>
      <c r="G27" s="3">
        <v>2</v>
      </c>
      <c r="H27" s="3">
        <v>0</v>
      </c>
      <c r="I27" s="3"/>
      <c r="J27" s="3"/>
      <c r="K27" s="3"/>
    </row>
    <row r="28" spans="1:12" x14ac:dyDescent="0.25">
      <c r="C28" s="2"/>
      <c r="D28" s="7" t="s">
        <v>337</v>
      </c>
      <c r="E28" s="7">
        <f t="shared" si="2"/>
        <v>3</v>
      </c>
      <c r="F28" s="3">
        <v>1</v>
      </c>
      <c r="G28" s="3">
        <v>2</v>
      </c>
      <c r="H28" s="3">
        <v>0</v>
      </c>
      <c r="I28" s="3"/>
      <c r="J28" s="3"/>
      <c r="K28" s="3"/>
    </row>
    <row r="29" spans="1:12" x14ac:dyDescent="0.25">
      <c r="B29" s="2"/>
      <c r="C29" s="2"/>
      <c r="D29" s="7" t="s">
        <v>338</v>
      </c>
      <c r="E29" s="7">
        <f t="shared" si="2"/>
        <v>13</v>
      </c>
      <c r="F29" s="3">
        <v>4</v>
      </c>
      <c r="G29" s="3">
        <v>6</v>
      </c>
      <c r="H29" s="3">
        <v>3</v>
      </c>
      <c r="I29" s="3"/>
      <c r="J29" s="3"/>
      <c r="K29" s="3"/>
    </row>
    <row r="30" spans="1:12" x14ac:dyDescent="0.25">
      <c r="B30" s="2"/>
      <c r="C30" s="2"/>
      <c r="D30" s="7" t="s">
        <v>339</v>
      </c>
      <c r="E30" s="7">
        <f t="shared" si="2"/>
        <v>7</v>
      </c>
      <c r="F30" s="3">
        <v>1</v>
      </c>
      <c r="G30" s="3">
        <v>5</v>
      </c>
      <c r="H30" s="3">
        <v>1</v>
      </c>
      <c r="I30" s="3"/>
      <c r="J30" s="3"/>
      <c r="K30" s="3"/>
    </row>
    <row r="31" spans="1:12" x14ac:dyDescent="0.25">
      <c r="B31" s="2"/>
      <c r="C31" s="2"/>
      <c r="D31" s="7" t="s">
        <v>340</v>
      </c>
      <c r="E31" s="7">
        <f t="shared" si="2"/>
        <v>4</v>
      </c>
      <c r="F31" s="3">
        <v>2</v>
      </c>
      <c r="G31" s="3">
        <v>0</v>
      </c>
      <c r="H31" s="3">
        <v>2</v>
      </c>
      <c r="I31" s="3"/>
      <c r="J31" s="3"/>
      <c r="K31" s="3"/>
      <c r="L31" s="15"/>
    </row>
    <row r="32" spans="1:12" x14ac:dyDescent="0.25">
      <c r="B32" s="2"/>
      <c r="C32" s="2"/>
      <c r="D32" s="7" t="s">
        <v>61</v>
      </c>
      <c r="E32" s="7">
        <f t="shared" si="2"/>
        <v>2</v>
      </c>
      <c r="F32" s="3">
        <v>2</v>
      </c>
      <c r="G32" s="3">
        <v>0</v>
      </c>
      <c r="H32" s="3">
        <v>0</v>
      </c>
      <c r="I32" s="3"/>
      <c r="J32" s="3"/>
      <c r="K32" s="3"/>
    </row>
    <row r="33" spans="1:11" x14ac:dyDescent="0.25">
      <c r="B33" s="2"/>
      <c r="C33" s="2"/>
      <c r="D33" s="7" t="s">
        <v>341</v>
      </c>
      <c r="E33" s="7">
        <f t="shared" si="2"/>
        <v>0</v>
      </c>
      <c r="F33" s="3">
        <v>0</v>
      </c>
      <c r="G33" s="3">
        <v>0</v>
      </c>
      <c r="H33" s="3">
        <v>0</v>
      </c>
      <c r="I33" s="3"/>
      <c r="J33" s="3"/>
      <c r="K33" s="3"/>
    </row>
    <row r="34" spans="1:11" x14ac:dyDescent="0.25">
      <c r="B34" s="26"/>
      <c r="C34" s="2"/>
      <c r="D34" s="7" t="s">
        <v>342</v>
      </c>
      <c r="E34" s="7">
        <f t="shared" si="2"/>
        <v>0</v>
      </c>
      <c r="F34" s="3">
        <v>0</v>
      </c>
      <c r="G34" s="3">
        <v>0</v>
      </c>
      <c r="H34" s="3">
        <v>0</v>
      </c>
      <c r="I34" s="3"/>
      <c r="J34" s="3"/>
      <c r="K34" s="3"/>
    </row>
    <row r="35" spans="1:11" ht="15.75" thickBot="1" x14ac:dyDescent="0.3">
      <c r="B35" s="2"/>
      <c r="C35" s="2"/>
      <c r="D35" s="7" t="s">
        <v>343</v>
      </c>
      <c r="E35" s="9">
        <f t="shared" si="2"/>
        <v>0</v>
      </c>
      <c r="F35" s="8">
        <v>0</v>
      </c>
      <c r="G35" s="8">
        <v>0</v>
      </c>
      <c r="H35" s="8">
        <v>0</v>
      </c>
      <c r="I35" s="3"/>
      <c r="J35" s="3"/>
      <c r="K35" s="3"/>
    </row>
    <row r="36" spans="1:11" x14ac:dyDescent="0.25">
      <c r="B36" s="2"/>
      <c r="C36" s="2"/>
      <c r="E36" s="7">
        <f>SUM(E25:E35)</f>
        <v>51</v>
      </c>
      <c r="F36" s="7">
        <f>SUM(F25:F35)</f>
        <v>28</v>
      </c>
      <c r="G36" s="7">
        <f>SUM(G25:G35)</f>
        <v>17</v>
      </c>
      <c r="H36" s="7">
        <f>SUM(H25:H35)</f>
        <v>6</v>
      </c>
      <c r="I36" s="7"/>
      <c r="J36" s="7"/>
      <c r="K36" s="7"/>
    </row>
    <row r="37" spans="1:11" x14ac:dyDescent="0.25">
      <c r="B37" s="2"/>
      <c r="C37" s="2"/>
      <c r="E37" s="3"/>
      <c r="I37" s="13"/>
      <c r="J37" s="13"/>
      <c r="K37" s="13"/>
    </row>
    <row r="38" spans="1:11" x14ac:dyDescent="0.25">
      <c r="B38" s="2"/>
      <c r="C38" s="2"/>
      <c r="D38" s="7" t="s">
        <v>357</v>
      </c>
      <c r="E38" s="7">
        <v>51</v>
      </c>
      <c r="F38" s="11">
        <f>F36/E38</f>
        <v>0.5490196078431373</v>
      </c>
      <c r="G38" s="11">
        <f>G36/E38</f>
        <v>0.33333333333333331</v>
      </c>
      <c r="H38" s="11">
        <f>H36/E38</f>
        <v>0.11764705882352941</v>
      </c>
    </row>
    <row r="39" spans="1:11" x14ac:dyDescent="0.25">
      <c r="B39" s="2"/>
      <c r="C39" s="2"/>
    </row>
    <row r="40" spans="1:11" ht="15.75" x14ac:dyDescent="0.25">
      <c r="C40" s="2"/>
      <c r="F40" s="20"/>
    </row>
    <row r="41" spans="1:11" s="6" customFormat="1" ht="16.5" thickBot="1" x14ac:dyDescent="0.3">
      <c r="A41" s="6">
        <v>1880</v>
      </c>
      <c r="B41" s="29" t="s">
        <v>350</v>
      </c>
      <c r="D41" s="10" t="s">
        <v>1</v>
      </c>
      <c r="E41" s="10" t="s">
        <v>2</v>
      </c>
      <c r="F41" s="10" t="s">
        <v>150</v>
      </c>
      <c r="G41" s="10" t="s">
        <v>37</v>
      </c>
    </row>
    <row r="42" spans="1:11" x14ac:dyDescent="0.25">
      <c r="B42" s="28" t="s">
        <v>485</v>
      </c>
      <c r="C42" s="2"/>
      <c r="D42" s="7" t="s">
        <v>334</v>
      </c>
      <c r="E42" s="7">
        <f>F42+G42</f>
        <v>24</v>
      </c>
      <c r="F42" s="3">
        <v>12</v>
      </c>
      <c r="G42" s="3">
        <v>12</v>
      </c>
      <c r="H42" s="3"/>
      <c r="I42" s="3"/>
      <c r="J42" s="3"/>
      <c r="K42" s="3"/>
    </row>
    <row r="43" spans="1:11" x14ac:dyDescent="0.25">
      <c r="B43" s="28" t="s">
        <v>455</v>
      </c>
      <c r="C43" s="2"/>
      <c r="D43" s="7" t="s">
        <v>335</v>
      </c>
      <c r="E43" s="7">
        <f>F43+G43</f>
        <v>22</v>
      </c>
      <c r="F43" s="3">
        <v>11</v>
      </c>
      <c r="G43" s="3">
        <v>11</v>
      </c>
      <c r="H43" s="3"/>
      <c r="I43" s="3"/>
      <c r="J43" s="3"/>
      <c r="K43" s="3"/>
    </row>
    <row r="44" spans="1:11" x14ac:dyDescent="0.25">
      <c r="C44" s="2"/>
      <c r="D44" s="7" t="s">
        <v>336</v>
      </c>
      <c r="E44" s="7">
        <f>F44+G44</f>
        <v>16</v>
      </c>
      <c r="F44" s="3">
        <v>8</v>
      </c>
      <c r="G44" s="3">
        <v>8</v>
      </c>
      <c r="H44" s="3"/>
      <c r="I44" s="3"/>
      <c r="J44" s="3"/>
      <c r="K44" s="3"/>
    </row>
    <row r="45" spans="1:11" x14ac:dyDescent="0.25">
      <c r="B45" s="2"/>
      <c r="C45" s="2"/>
      <c r="D45" s="7" t="s">
        <v>337</v>
      </c>
      <c r="E45" s="7">
        <f t="shared" ref="E45:E52" si="3">F45+G45</f>
        <v>22</v>
      </c>
      <c r="F45" s="3">
        <v>11</v>
      </c>
      <c r="G45" s="3">
        <v>11</v>
      </c>
      <c r="H45" s="3"/>
      <c r="I45" s="3"/>
      <c r="J45" s="3"/>
      <c r="K45" s="3"/>
    </row>
    <row r="46" spans="1:11" x14ac:dyDescent="0.25">
      <c r="B46" s="2" t="s">
        <v>375</v>
      </c>
      <c r="C46" s="2"/>
      <c r="D46" s="7" t="s">
        <v>338</v>
      </c>
      <c r="E46" s="7">
        <f t="shared" si="3"/>
        <v>25</v>
      </c>
      <c r="F46" s="3">
        <v>13</v>
      </c>
      <c r="G46" s="3">
        <v>12</v>
      </c>
      <c r="H46" s="3" t="s">
        <v>415</v>
      </c>
      <c r="I46" s="15"/>
    </row>
    <row r="47" spans="1:11" x14ac:dyDescent="0.25">
      <c r="B47" s="2"/>
      <c r="C47" s="2"/>
      <c r="D47" s="7" t="s">
        <v>339</v>
      </c>
      <c r="E47" s="7">
        <f t="shared" si="3"/>
        <v>23</v>
      </c>
      <c r="F47" s="3">
        <v>11</v>
      </c>
      <c r="G47" s="3">
        <v>12</v>
      </c>
      <c r="H47" s="3" t="s">
        <v>415</v>
      </c>
      <c r="I47" s="15"/>
      <c r="K47" s="3"/>
    </row>
    <row r="48" spans="1:11" x14ac:dyDescent="0.25">
      <c r="B48" s="2"/>
      <c r="C48" s="2"/>
      <c r="D48" s="7" t="s">
        <v>340</v>
      </c>
      <c r="E48" s="7">
        <f t="shared" si="3"/>
        <v>12</v>
      </c>
      <c r="F48" s="3">
        <v>6</v>
      </c>
      <c r="G48" s="3">
        <v>6</v>
      </c>
      <c r="H48" s="3"/>
      <c r="I48" s="3"/>
      <c r="J48" s="3"/>
      <c r="K48" s="3"/>
    </row>
    <row r="49" spans="1:11" x14ac:dyDescent="0.25">
      <c r="B49" s="2"/>
      <c r="C49" s="2"/>
      <c r="D49" s="7" t="s">
        <v>61</v>
      </c>
      <c r="E49" s="7">
        <f t="shared" si="3"/>
        <v>4</v>
      </c>
      <c r="F49" s="3">
        <v>2</v>
      </c>
      <c r="G49" s="3">
        <v>2</v>
      </c>
      <c r="H49" s="3"/>
      <c r="I49" s="3"/>
      <c r="J49" s="3"/>
      <c r="K49" s="3"/>
    </row>
    <row r="50" spans="1:11" x14ac:dyDescent="0.25">
      <c r="B50" s="2"/>
      <c r="C50" s="2"/>
      <c r="D50" s="7" t="s">
        <v>341</v>
      </c>
      <c r="E50" s="7">
        <f t="shared" si="3"/>
        <v>4</v>
      </c>
      <c r="F50" s="3">
        <v>2</v>
      </c>
      <c r="G50" s="3">
        <v>2</v>
      </c>
      <c r="H50" s="3"/>
      <c r="I50" s="3"/>
      <c r="J50" s="3"/>
      <c r="K50" s="3"/>
    </row>
    <row r="51" spans="1:11" x14ac:dyDescent="0.25">
      <c r="B51" s="2"/>
      <c r="C51" s="2"/>
      <c r="D51" s="7" t="s">
        <v>342</v>
      </c>
      <c r="E51" s="7">
        <f t="shared" si="3"/>
        <v>8</v>
      </c>
      <c r="F51" s="3">
        <v>4</v>
      </c>
      <c r="G51" s="3">
        <v>4</v>
      </c>
      <c r="H51" s="3"/>
      <c r="I51" s="3"/>
      <c r="J51" s="3"/>
      <c r="K51" s="3"/>
    </row>
    <row r="52" spans="1:11" ht="15.75" thickBot="1" x14ac:dyDescent="0.3">
      <c r="B52" s="2"/>
      <c r="C52" s="2"/>
      <c r="D52" s="7" t="s">
        <v>343</v>
      </c>
      <c r="E52" s="9">
        <f t="shared" si="3"/>
        <v>0</v>
      </c>
      <c r="F52" s="8">
        <v>0</v>
      </c>
      <c r="G52" s="8">
        <v>0</v>
      </c>
      <c r="H52" s="3"/>
      <c r="I52" s="3"/>
      <c r="J52" s="3"/>
      <c r="K52" s="13"/>
    </row>
    <row r="53" spans="1:11" x14ac:dyDescent="0.25">
      <c r="B53" s="2"/>
      <c r="C53" s="2"/>
      <c r="E53" s="7">
        <f>SUM(E42:E52)</f>
        <v>160</v>
      </c>
      <c r="F53" s="7">
        <f>SUM(F42:F52)</f>
        <v>80</v>
      </c>
      <c r="G53" s="7">
        <f>SUM(G42:G52)</f>
        <v>80</v>
      </c>
      <c r="H53" s="7"/>
      <c r="I53" s="7"/>
      <c r="J53" s="7"/>
    </row>
    <row r="54" spans="1:11" x14ac:dyDescent="0.25">
      <c r="B54" s="2"/>
      <c r="C54" s="2"/>
      <c r="E54" s="3"/>
      <c r="H54" s="13"/>
      <c r="I54" s="13"/>
      <c r="J54" s="13"/>
    </row>
    <row r="55" spans="1:11" x14ac:dyDescent="0.25">
      <c r="B55" s="2"/>
      <c r="C55" s="2"/>
      <c r="D55" s="7" t="s">
        <v>357</v>
      </c>
      <c r="E55" s="7">
        <v>81</v>
      </c>
      <c r="F55" s="11">
        <f>F53/E55</f>
        <v>0.98765432098765427</v>
      </c>
      <c r="G55" s="11">
        <f>G53/E55</f>
        <v>0.98765432098765427</v>
      </c>
    </row>
    <row r="56" spans="1:11" ht="15.75" x14ac:dyDescent="0.25">
      <c r="B56" s="2"/>
      <c r="C56" s="2"/>
      <c r="K56" s="6"/>
    </row>
    <row r="57" spans="1:11" x14ac:dyDescent="0.25">
      <c r="E57" s="12"/>
    </row>
    <row r="58" spans="1:11" s="6" customFormat="1" ht="16.5" thickBot="1" x14ac:dyDescent="0.3">
      <c r="A58" s="6">
        <v>1886</v>
      </c>
      <c r="B58" s="29" t="s">
        <v>350</v>
      </c>
      <c r="D58" s="10" t="s">
        <v>1</v>
      </c>
      <c r="E58" s="10" t="s">
        <v>2</v>
      </c>
      <c r="F58" s="10" t="s">
        <v>149</v>
      </c>
      <c r="G58" s="10" t="s">
        <v>39</v>
      </c>
      <c r="H58" s="10" t="s">
        <v>347</v>
      </c>
      <c r="I58" s="10" t="s">
        <v>344</v>
      </c>
    </row>
    <row r="59" spans="1:11" x14ac:dyDescent="0.25">
      <c r="B59" s="28" t="s">
        <v>484</v>
      </c>
      <c r="C59" s="2"/>
      <c r="D59" s="7" t="s">
        <v>334</v>
      </c>
      <c r="E59" s="7">
        <f>F59+G59+H59+I59</f>
        <v>72</v>
      </c>
      <c r="F59" s="3">
        <v>36</v>
      </c>
      <c r="G59" s="3">
        <v>35</v>
      </c>
      <c r="H59" s="3">
        <v>1</v>
      </c>
      <c r="I59" s="3">
        <v>0</v>
      </c>
      <c r="J59" s="3"/>
      <c r="K59" s="3"/>
    </row>
    <row r="60" spans="1:11" x14ac:dyDescent="0.25">
      <c r="B60" s="28" t="s">
        <v>379</v>
      </c>
      <c r="C60" s="2"/>
      <c r="D60" s="7" t="s">
        <v>335</v>
      </c>
      <c r="E60" s="7">
        <f>F60+G60+H60+I60</f>
        <v>106</v>
      </c>
      <c r="F60" s="3">
        <v>52</v>
      </c>
      <c r="G60" s="3">
        <v>52</v>
      </c>
      <c r="H60" s="3">
        <v>2</v>
      </c>
      <c r="I60" s="3">
        <v>0</v>
      </c>
      <c r="J60" s="3"/>
      <c r="K60" s="3"/>
    </row>
    <row r="61" spans="1:11" x14ac:dyDescent="0.25">
      <c r="B61" s="28" t="s">
        <v>491</v>
      </c>
      <c r="C61" s="2"/>
      <c r="D61" s="7" t="s">
        <v>336</v>
      </c>
      <c r="E61" s="7">
        <f>F61+G61+H61+I61</f>
        <v>48</v>
      </c>
      <c r="F61" s="3">
        <v>23</v>
      </c>
      <c r="G61" s="3">
        <v>24</v>
      </c>
      <c r="H61" s="3">
        <v>1</v>
      </c>
      <c r="I61" s="3">
        <v>0</v>
      </c>
      <c r="J61" s="3"/>
      <c r="K61" s="3"/>
    </row>
    <row r="62" spans="1:11" x14ac:dyDescent="0.25">
      <c r="B62" s="28" t="s">
        <v>492</v>
      </c>
      <c r="C62" s="2"/>
      <c r="D62" s="7" t="s">
        <v>337</v>
      </c>
      <c r="E62" s="7">
        <f t="shared" ref="E62:E69" si="4">F62+G62+H62+I62</f>
        <v>31</v>
      </c>
      <c r="F62" s="3">
        <v>7</v>
      </c>
      <c r="G62" s="3">
        <v>3</v>
      </c>
      <c r="H62" s="3">
        <v>16</v>
      </c>
      <c r="I62" s="3">
        <v>5</v>
      </c>
      <c r="J62" s="3" t="s">
        <v>417</v>
      </c>
      <c r="K62" s="15"/>
    </row>
    <row r="63" spans="1:11" x14ac:dyDescent="0.25">
      <c r="B63" s="2"/>
      <c r="C63" s="2"/>
      <c r="D63" s="7" t="s">
        <v>338</v>
      </c>
      <c r="E63" s="7">
        <f t="shared" si="4"/>
        <v>56</v>
      </c>
      <c r="F63" s="3">
        <v>22</v>
      </c>
      <c r="G63" s="3">
        <v>21</v>
      </c>
      <c r="H63" s="3">
        <v>8</v>
      </c>
      <c r="I63" s="3">
        <v>5</v>
      </c>
      <c r="J63" s="3"/>
      <c r="K63" s="3"/>
    </row>
    <row r="64" spans="1:11" x14ac:dyDescent="0.25">
      <c r="B64" s="2"/>
      <c r="C64" s="2"/>
      <c r="D64" s="7" t="s">
        <v>339</v>
      </c>
      <c r="E64" s="7">
        <f t="shared" si="4"/>
        <v>48</v>
      </c>
      <c r="F64" s="3">
        <v>19</v>
      </c>
      <c r="G64" s="3">
        <v>20</v>
      </c>
      <c r="H64" s="3">
        <v>7</v>
      </c>
      <c r="I64" s="3">
        <v>2</v>
      </c>
      <c r="J64" s="3"/>
      <c r="K64" s="3"/>
    </row>
    <row r="65" spans="1:11" x14ac:dyDescent="0.25">
      <c r="B65" s="2" t="s">
        <v>375</v>
      </c>
      <c r="C65" s="2"/>
      <c r="D65" s="7" t="s">
        <v>340</v>
      </c>
      <c r="E65" s="7">
        <f t="shared" si="4"/>
        <v>50</v>
      </c>
      <c r="F65" s="3">
        <v>14</v>
      </c>
      <c r="G65" s="3">
        <v>15</v>
      </c>
      <c r="H65" s="3">
        <v>12</v>
      </c>
      <c r="I65" s="3">
        <v>9</v>
      </c>
      <c r="J65" s="3" t="s">
        <v>416</v>
      </c>
      <c r="K65" s="15"/>
    </row>
    <row r="66" spans="1:11" x14ac:dyDescent="0.25">
      <c r="B66" s="2"/>
      <c r="C66" s="2"/>
      <c r="D66" s="7" t="s">
        <v>61</v>
      </c>
      <c r="E66" s="7">
        <f t="shared" si="4"/>
        <v>34</v>
      </c>
      <c r="F66" s="3">
        <v>17</v>
      </c>
      <c r="G66" s="3">
        <v>17</v>
      </c>
      <c r="H66" s="3">
        <v>0</v>
      </c>
      <c r="I66" s="3">
        <v>0</v>
      </c>
      <c r="J66" s="3"/>
      <c r="K66" s="3"/>
    </row>
    <row r="67" spans="1:11" x14ac:dyDescent="0.25">
      <c r="B67" s="2"/>
      <c r="C67" s="2"/>
      <c r="D67" s="7" t="s">
        <v>341</v>
      </c>
      <c r="E67" s="7">
        <f t="shared" si="4"/>
        <v>6</v>
      </c>
      <c r="F67" s="3">
        <v>3</v>
      </c>
      <c r="G67" s="3">
        <v>3</v>
      </c>
      <c r="H67" s="3">
        <v>0</v>
      </c>
      <c r="I67" s="3">
        <v>0</v>
      </c>
      <c r="J67" s="3"/>
      <c r="K67" s="7"/>
    </row>
    <row r="68" spans="1:11" x14ac:dyDescent="0.25">
      <c r="B68" s="2"/>
      <c r="C68" s="2"/>
      <c r="D68" s="7" t="s">
        <v>342</v>
      </c>
      <c r="E68" s="7">
        <f t="shared" si="4"/>
        <v>0</v>
      </c>
      <c r="F68" s="3">
        <v>0</v>
      </c>
      <c r="G68" s="3">
        <v>0</v>
      </c>
      <c r="H68" s="3">
        <v>0</v>
      </c>
      <c r="I68" s="3">
        <v>0</v>
      </c>
      <c r="J68" s="3"/>
      <c r="K68" s="13"/>
    </row>
    <row r="69" spans="1:11" ht="15.75" thickBot="1" x14ac:dyDescent="0.3">
      <c r="B69" s="2"/>
      <c r="C69" s="2"/>
      <c r="D69" s="7" t="s">
        <v>343</v>
      </c>
      <c r="E69" s="9">
        <f t="shared" si="4"/>
        <v>0</v>
      </c>
      <c r="F69" s="8">
        <v>0</v>
      </c>
      <c r="G69" s="8">
        <v>0</v>
      </c>
      <c r="H69" s="8">
        <v>0</v>
      </c>
      <c r="I69" s="8">
        <v>0</v>
      </c>
      <c r="J69" s="3"/>
    </row>
    <row r="70" spans="1:11" x14ac:dyDescent="0.25">
      <c r="B70" s="2"/>
      <c r="C70" s="2"/>
      <c r="E70" s="7">
        <f>SUM(E59:E69)</f>
        <v>451</v>
      </c>
      <c r="F70" s="7">
        <f>SUM(F59:F69)</f>
        <v>193</v>
      </c>
      <c r="G70" s="7">
        <f>SUM(G59:G69)</f>
        <v>190</v>
      </c>
      <c r="H70" s="7">
        <f>SUM(H59:H69)</f>
        <v>47</v>
      </c>
      <c r="I70" s="7">
        <f>SUM(I59:I69)</f>
        <v>21</v>
      </c>
      <c r="J70" s="7"/>
    </row>
    <row r="71" spans="1:11" x14ac:dyDescent="0.25">
      <c r="B71" s="2"/>
      <c r="C71" s="2"/>
      <c r="E71" s="3"/>
      <c r="J71" s="13"/>
    </row>
    <row r="72" spans="1:11" ht="15.75" x14ac:dyDescent="0.25">
      <c r="B72" s="2"/>
      <c r="C72" s="2"/>
      <c r="D72" s="7" t="s">
        <v>357</v>
      </c>
      <c r="E72" s="7">
        <v>229</v>
      </c>
      <c r="F72" s="11">
        <f>F70/E72</f>
        <v>0.84279475982532748</v>
      </c>
      <c r="G72" s="11">
        <f>G70/E72</f>
        <v>0.82969432314410485</v>
      </c>
      <c r="H72" s="11">
        <f>H70/E72</f>
        <v>0.20524017467248909</v>
      </c>
      <c r="I72" s="11">
        <f>I70/E72</f>
        <v>9.1703056768558958E-2</v>
      </c>
      <c r="K72" s="6"/>
    </row>
    <row r="73" spans="1:11" x14ac:dyDescent="0.25">
      <c r="B73" s="2"/>
      <c r="C73" s="2"/>
      <c r="K73" s="14"/>
    </row>
    <row r="74" spans="1:11" x14ac:dyDescent="0.25">
      <c r="B74" s="2"/>
      <c r="C74" s="18"/>
    </row>
    <row r="75" spans="1:11" s="6" customFormat="1" ht="16.5" thickBot="1" x14ac:dyDescent="0.3">
      <c r="A75" s="6">
        <v>1890</v>
      </c>
      <c r="B75" s="29" t="s">
        <v>350</v>
      </c>
      <c r="D75" s="10" t="s">
        <v>1</v>
      </c>
      <c r="E75" s="10" t="s">
        <v>2</v>
      </c>
      <c r="F75" s="10" t="s">
        <v>197</v>
      </c>
      <c r="G75" s="10" t="s">
        <v>150</v>
      </c>
    </row>
    <row r="76" spans="1:11" x14ac:dyDescent="0.25">
      <c r="B76" s="15" t="s">
        <v>493</v>
      </c>
      <c r="C76" s="2"/>
      <c r="D76" s="7" t="s">
        <v>334</v>
      </c>
      <c r="E76" s="7">
        <f>F76+G76+H76+I76</f>
        <v>37</v>
      </c>
      <c r="F76" s="3">
        <v>32</v>
      </c>
      <c r="G76" s="3">
        <v>5</v>
      </c>
      <c r="H76" s="3"/>
      <c r="I76" s="3"/>
      <c r="J76" s="3"/>
      <c r="K76" s="3"/>
    </row>
    <row r="77" spans="1:11" x14ac:dyDescent="0.25">
      <c r="B77" s="28" t="s">
        <v>485</v>
      </c>
      <c r="C77" s="2"/>
      <c r="D77" s="7" t="s">
        <v>335</v>
      </c>
      <c r="E77" s="7">
        <f>F77+G77+H77+I77</f>
        <v>42</v>
      </c>
      <c r="F77" s="3">
        <v>39</v>
      </c>
      <c r="G77" s="3">
        <v>3</v>
      </c>
      <c r="H77" s="3"/>
      <c r="I77" s="3"/>
      <c r="J77" s="3"/>
      <c r="K77" s="3"/>
    </row>
    <row r="78" spans="1:11" x14ac:dyDescent="0.25">
      <c r="B78" s="2"/>
      <c r="C78" s="2"/>
      <c r="D78" s="7" t="s">
        <v>336</v>
      </c>
      <c r="E78" s="7">
        <f>F78+G78+H78+I78</f>
        <v>28</v>
      </c>
      <c r="F78" s="3">
        <v>25</v>
      </c>
      <c r="G78" s="3">
        <v>3</v>
      </c>
      <c r="H78" s="3"/>
      <c r="I78" s="3"/>
      <c r="J78" s="3"/>
      <c r="K78" s="3"/>
    </row>
    <row r="79" spans="1:11" x14ac:dyDescent="0.25">
      <c r="B79" s="2"/>
      <c r="C79" s="2"/>
      <c r="D79" s="7" t="s">
        <v>337</v>
      </c>
      <c r="E79" s="7">
        <f t="shared" ref="E79:E86" si="5">F79+G79+H79+I79</f>
        <v>27</v>
      </c>
      <c r="F79" s="3">
        <v>8</v>
      </c>
      <c r="G79" s="3">
        <v>19</v>
      </c>
      <c r="H79" s="3"/>
      <c r="I79" s="3"/>
      <c r="J79" s="3"/>
      <c r="K79" s="15"/>
    </row>
    <row r="80" spans="1:11" x14ac:dyDescent="0.25">
      <c r="B80" s="2"/>
      <c r="C80" s="2"/>
      <c r="D80" s="7" t="s">
        <v>338</v>
      </c>
      <c r="E80" s="7">
        <f t="shared" si="5"/>
        <v>29</v>
      </c>
      <c r="F80" s="3">
        <v>27</v>
      </c>
      <c r="G80" s="3">
        <v>2</v>
      </c>
      <c r="H80" s="3"/>
      <c r="I80" s="3"/>
      <c r="J80" s="3"/>
      <c r="K80" s="3"/>
    </row>
    <row r="81" spans="1:11" x14ac:dyDescent="0.25">
      <c r="B81" s="2"/>
      <c r="C81" s="2"/>
      <c r="D81" s="7" t="s">
        <v>339</v>
      </c>
      <c r="E81" s="7">
        <f t="shared" si="5"/>
        <v>27</v>
      </c>
      <c r="F81" s="3">
        <v>21</v>
      </c>
      <c r="G81" s="3">
        <v>6</v>
      </c>
      <c r="H81" s="3"/>
      <c r="I81" s="3"/>
      <c r="J81" s="3"/>
      <c r="K81" s="3"/>
    </row>
    <row r="82" spans="1:11" x14ac:dyDescent="0.25">
      <c r="B82" s="2"/>
      <c r="C82" s="2"/>
      <c r="D82" s="7" t="s">
        <v>340</v>
      </c>
      <c r="E82" s="7">
        <f t="shared" si="5"/>
        <v>24</v>
      </c>
      <c r="F82" s="3">
        <v>18</v>
      </c>
      <c r="G82" s="3">
        <v>6</v>
      </c>
      <c r="H82" s="3"/>
      <c r="I82" s="3"/>
      <c r="J82" s="3"/>
      <c r="K82" s="15"/>
    </row>
    <row r="83" spans="1:11" x14ac:dyDescent="0.25">
      <c r="B83" s="2"/>
      <c r="C83" s="2"/>
      <c r="D83" s="7" t="s">
        <v>61</v>
      </c>
      <c r="E83" s="7">
        <f t="shared" si="5"/>
        <v>35</v>
      </c>
      <c r="F83" s="3">
        <v>35</v>
      </c>
      <c r="G83" s="3">
        <v>0</v>
      </c>
      <c r="H83" s="3"/>
      <c r="I83" s="3"/>
      <c r="J83" s="3"/>
      <c r="K83" s="3"/>
    </row>
    <row r="84" spans="1:11" x14ac:dyDescent="0.25">
      <c r="B84" s="2"/>
      <c r="C84" s="2"/>
      <c r="D84" s="7" t="s">
        <v>341</v>
      </c>
      <c r="E84" s="7">
        <f t="shared" si="5"/>
        <v>0</v>
      </c>
      <c r="F84" s="3">
        <v>0</v>
      </c>
      <c r="G84" s="3">
        <v>0</v>
      </c>
      <c r="H84" s="3"/>
      <c r="I84" s="3"/>
      <c r="J84" s="3"/>
      <c r="K84" s="7"/>
    </row>
    <row r="85" spans="1:11" x14ac:dyDescent="0.25">
      <c r="B85" s="2"/>
      <c r="C85" s="2"/>
      <c r="D85" s="7" t="s">
        <v>342</v>
      </c>
      <c r="E85" s="7">
        <f t="shared" si="5"/>
        <v>2</v>
      </c>
      <c r="F85" s="3">
        <v>1</v>
      </c>
      <c r="G85" s="3">
        <v>1</v>
      </c>
      <c r="H85" s="3"/>
      <c r="I85" s="3"/>
      <c r="J85" s="3"/>
      <c r="K85" s="13"/>
    </row>
    <row r="86" spans="1:11" ht="15.75" thickBot="1" x14ac:dyDescent="0.3">
      <c r="B86" s="2"/>
      <c r="C86" s="2"/>
      <c r="D86" s="7" t="s">
        <v>343</v>
      </c>
      <c r="E86" s="9">
        <f t="shared" si="5"/>
        <v>0</v>
      </c>
      <c r="F86" s="8">
        <v>0</v>
      </c>
      <c r="G86" s="8">
        <v>0</v>
      </c>
      <c r="H86" s="3"/>
      <c r="I86" s="3"/>
      <c r="J86" s="3"/>
    </row>
    <row r="87" spans="1:11" x14ac:dyDescent="0.25">
      <c r="B87" s="2"/>
      <c r="C87" s="2"/>
      <c r="E87" s="7">
        <f>SUM(E76:E86)</f>
        <v>251</v>
      </c>
      <c r="F87" s="7">
        <f>SUM(F76:F86)</f>
        <v>206</v>
      </c>
      <c r="G87" s="7">
        <f>SUM(G76:G86)</f>
        <v>45</v>
      </c>
      <c r="H87" s="7"/>
      <c r="I87" s="7"/>
      <c r="J87" s="7"/>
    </row>
    <row r="88" spans="1:11" x14ac:dyDescent="0.25">
      <c r="B88" s="2"/>
      <c r="C88" s="2"/>
      <c r="E88" s="3"/>
      <c r="H88" s="13"/>
      <c r="I88" s="13"/>
      <c r="J88" s="13"/>
    </row>
    <row r="89" spans="1:11" ht="15.75" x14ac:dyDescent="0.25">
      <c r="B89" s="2"/>
      <c r="C89" s="2"/>
      <c r="D89" s="7" t="s">
        <v>357</v>
      </c>
      <c r="E89" s="7">
        <v>251</v>
      </c>
      <c r="F89" s="11">
        <f>F87/E89</f>
        <v>0.82071713147410363</v>
      </c>
      <c r="G89" s="11">
        <f>G87/E89</f>
        <v>0.17928286852589642</v>
      </c>
      <c r="K89" s="6"/>
    </row>
    <row r="90" spans="1:11" x14ac:dyDescent="0.25">
      <c r="B90" s="2"/>
      <c r="C90" s="2"/>
      <c r="K90" s="14"/>
    </row>
    <row r="91" spans="1:11" x14ac:dyDescent="0.25">
      <c r="B91" s="2"/>
      <c r="D91" s="7"/>
    </row>
    <row r="92" spans="1:11" s="6" customFormat="1" ht="16.5" thickBot="1" x14ac:dyDescent="0.3">
      <c r="A92" s="6">
        <v>1892</v>
      </c>
      <c r="B92" s="29" t="s">
        <v>350</v>
      </c>
      <c r="D92" s="10" t="s">
        <v>1</v>
      </c>
      <c r="E92" s="10" t="s">
        <v>2</v>
      </c>
      <c r="F92" s="10" t="s">
        <v>345</v>
      </c>
      <c r="G92" s="10" t="s">
        <v>5</v>
      </c>
      <c r="H92" s="10" t="s">
        <v>346</v>
      </c>
      <c r="I92" s="10" t="s">
        <v>496</v>
      </c>
      <c r="J92" s="10" t="s">
        <v>494</v>
      </c>
      <c r="K92" s="10" t="s">
        <v>495</v>
      </c>
    </row>
    <row r="93" spans="1:11" x14ac:dyDescent="0.25">
      <c r="B93" s="15" t="s">
        <v>497</v>
      </c>
      <c r="C93" s="2"/>
      <c r="D93" s="7" t="s">
        <v>334</v>
      </c>
      <c r="E93" s="7">
        <f>F93+G93+H93+I93+J93+K93</f>
        <v>60</v>
      </c>
      <c r="F93" s="3">
        <v>29</v>
      </c>
      <c r="G93" s="3">
        <v>19</v>
      </c>
      <c r="H93" s="3">
        <v>12</v>
      </c>
      <c r="I93" s="3">
        <v>0</v>
      </c>
      <c r="J93" s="3">
        <v>0</v>
      </c>
      <c r="K93" s="3">
        <v>0</v>
      </c>
    </row>
    <row r="94" spans="1:11" x14ac:dyDescent="0.25">
      <c r="B94" s="28" t="s">
        <v>575</v>
      </c>
      <c r="C94" s="2"/>
      <c r="D94" s="7" t="s">
        <v>335</v>
      </c>
      <c r="E94" s="7">
        <f>F94+G94+H94+I94+J94+K94</f>
        <v>58</v>
      </c>
      <c r="F94" s="3">
        <v>28</v>
      </c>
      <c r="G94" s="3">
        <v>21</v>
      </c>
      <c r="H94" s="3">
        <v>6</v>
      </c>
      <c r="I94" s="3">
        <v>0</v>
      </c>
      <c r="J94" s="3">
        <v>2</v>
      </c>
      <c r="K94" s="3">
        <v>1</v>
      </c>
    </row>
    <row r="95" spans="1:11" x14ac:dyDescent="0.25">
      <c r="B95" s="28" t="s">
        <v>499</v>
      </c>
      <c r="C95" s="2"/>
      <c r="D95" s="7" t="s">
        <v>336</v>
      </c>
      <c r="E95" s="7">
        <f t="shared" ref="E95:E103" si="6">F95+G95+H95+I95+J95+K95</f>
        <v>54</v>
      </c>
      <c r="F95" s="3">
        <v>26</v>
      </c>
      <c r="G95" s="3">
        <v>21</v>
      </c>
      <c r="H95" s="3">
        <v>6</v>
      </c>
      <c r="I95" s="3">
        <v>0</v>
      </c>
      <c r="J95" s="3">
        <v>1</v>
      </c>
      <c r="K95" s="3">
        <v>0</v>
      </c>
    </row>
    <row r="96" spans="1:11" x14ac:dyDescent="0.25">
      <c r="B96" s="28" t="s">
        <v>500</v>
      </c>
      <c r="C96" s="2"/>
      <c r="D96" s="7" t="s">
        <v>337</v>
      </c>
      <c r="E96" s="7">
        <f t="shared" si="6"/>
        <v>54</v>
      </c>
      <c r="F96" s="3">
        <v>26</v>
      </c>
      <c r="G96" s="3">
        <v>21</v>
      </c>
      <c r="H96" s="3">
        <v>6</v>
      </c>
      <c r="I96" s="3">
        <v>0</v>
      </c>
      <c r="J96" s="3">
        <v>0</v>
      </c>
      <c r="K96" s="3">
        <v>1</v>
      </c>
    </row>
    <row r="97" spans="1:12" x14ac:dyDescent="0.25">
      <c r="B97" s="28" t="s">
        <v>437</v>
      </c>
      <c r="C97" s="2"/>
      <c r="D97" s="7" t="s">
        <v>338</v>
      </c>
      <c r="E97" s="7">
        <f t="shared" si="6"/>
        <v>64</v>
      </c>
      <c r="F97" s="3">
        <v>31</v>
      </c>
      <c r="G97" s="3">
        <v>25</v>
      </c>
      <c r="H97" s="3">
        <v>6</v>
      </c>
      <c r="I97" s="3">
        <v>2</v>
      </c>
      <c r="J97" s="3">
        <v>0</v>
      </c>
      <c r="K97" s="3">
        <v>0</v>
      </c>
    </row>
    <row r="98" spans="1:12" x14ac:dyDescent="0.25">
      <c r="B98" s="28" t="s">
        <v>498</v>
      </c>
      <c r="C98" s="2"/>
      <c r="D98" s="7" t="s">
        <v>339</v>
      </c>
      <c r="E98" s="7">
        <f t="shared" si="6"/>
        <v>46</v>
      </c>
      <c r="F98" s="3">
        <v>20</v>
      </c>
      <c r="G98" s="3">
        <v>19</v>
      </c>
      <c r="H98" s="3">
        <v>5</v>
      </c>
      <c r="I98" s="3">
        <v>2</v>
      </c>
      <c r="J98" s="3">
        <v>0</v>
      </c>
      <c r="K98" s="3">
        <v>0</v>
      </c>
    </row>
    <row r="99" spans="1:12" x14ac:dyDescent="0.25">
      <c r="B99" s="2"/>
      <c r="C99" s="2"/>
      <c r="D99" s="7" t="s">
        <v>340</v>
      </c>
      <c r="E99" s="7">
        <f t="shared" si="6"/>
        <v>34</v>
      </c>
      <c r="F99" s="3">
        <v>17</v>
      </c>
      <c r="G99" s="3">
        <v>14</v>
      </c>
      <c r="H99" s="3">
        <v>2</v>
      </c>
      <c r="I99" s="3">
        <v>0</v>
      </c>
      <c r="J99" s="3">
        <v>1</v>
      </c>
      <c r="K99" s="3">
        <v>0</v>
      </c>
    </row>
    <row r="100" spans="1:12" x14ac:dyDescent="0.25">
      <c r="B100" s="2"/>
      <c r="C100" s="2"/>
      <c r="D100" s="7" t="s">
        <v>61</v>
      </c>
      <c r="E100" s="7">
        <f t="shared" si="6"/>
        <v>24</v>
      </c>
      <c r="F100" s="3">
        <v>12</v>
      </c>
      <c r="G100" s="3">
        <v>10</v>
      </c>
      <c r="H100" s="3">
        <v>2</v>
      </c>
      <c r="I100" s="3">
        <v>0</v>
      </c>
      <c r="J100" s="3">
        <v>0</v>
      </c>
      <c r="K100" s="3">
        <v>0</v>
      </c>
    </row>
    <row r="101" spans="1:12" x14ac:dyDescent="0.25">
      <c r="B101" s="2"/>
      <c r="C101" s="2"/>
      <c r="D101" s="7" t="s">
        <v>341</v>
      </c>
      <c r="E101" s="7">
        <f t="shared" si="6"/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</row>
    <row r="102" spans="1:12" x14ac:dyDescent="0.25">
      <c r="B102" s="2"/>
      <c r="C102" s="2"/>
      <c r="D102" s="7" t="s">
        <v>342</v>
      </c>
      <c r="E102" s="7">
        <f t="shared" si="6"/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</row>
    <row r="103" spans="1:12" ht="15.75" thickBot="1" x14ac:dyDescent="0.3">
      <c r="B103" s="2"/>
      <c r="C103" s="2"/>
      <c r="D103" s="7" t="s">
        <v>343</v>
      </c>
      <c r="E103" s="9">
        <f t="shared" si="6"/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</row>
    <row r="104" spans="1:12" x14ac:dyDescent="0.25">
      <c r="B104" s="2"/>
      <c r="C104" s="2"/>
      <c r="E104" s="7">
        <f t="shared" ref="E104:K104" si="7">SUM(E93:E103)</f>
        <v>394</v>
      </c>
      <c r="F104" s="7">
        <f t="shared" si="7"/>
        <v>189</v>
      </c>
      <c r="G104" s="7">
        <f t="shared" si="7"/>
        <v>150</v>
      </c>
      <c r="H104" s="7">
        <f t="shared" si="7"/>
        <v>45</v>
      </c>
      <c r="I104" s="7">
        <f t="shared" si="7"/>
        <v>4</v>
      </c>
      <c r="J104" s="7">
        <f t="shared" si="7"/>
        <v>4</v>
      </c>
      <c r="K104" s="7">
        <f t="shared" si="7"/>
        <v>2</v>
      </c>
      <c r="L104" s="7"/>
    </row>
    <row r="105" spans="1:12" x14ac:dyDescent="0.25">
      <c r="B105" s="2"/>
      <c r="C105" s="2"/>
      <c r="E105" s="3"/>
    </row>
    <row r="106" spans="1:12" x14ac:dyDescent="0.25">
      <c r="B106" s="2"/>
      <c r="C106" s="2"/>
      <c r="D106" s="7" t="s">
        <v>357</v>
      </c>
      <c r="E106" s="7">
        <v>197</v>
      </c>
      <c r="F106" s="11">
        <f>F104/E106</f>
        <v>0.95939086294416243</v>
      </c>
      <c r="G106" s="11">
        <f>G104/E106</f>
        <v>0.76142131979695427</v>
      </c>
      <c r="H106" s="11">
        <f>H104/E106</f>
        <v>0.22842639593908629</v>
      </c>
      <c r="I106" s="11">
        <f>I104/E106</f>
        <v>2.030456852791878E-2</v>
      </c>
      <c r="J106" s="11">
        <f>J104/E106</f>
        <v>2.030456852791878E-2</v>
      </c>
      <c r="K106" s="11">
        <f>K104/E106</f>
        <v>1.015228426395939E-2</v>
      </c>
    </row>
    <row r="107" spans="1:12" ht="15.75" x14ac:dyDescent="0.25">
      <c r="B107" s="2"/>
      <c r="C107" s="2"/>
      <c r="J107" s="6"/>
    </row>
    <row r="108" spans="1:12" ht="15.75" x14ac:dyDescent="0.25">
      <c r="B108" s="2"/>
      <c r="C108" s="2"/>
      <c r="F108" s="20"/>
    </row>
    <row r="109" spans="1:12" s="6" customFormat="1" ht="16.5" thickBot="1" x14ac:dyDescent="0.3">
      <c r="A109" s="6">
        <v>1894</v>
      </c>
      <c r="B109" s="29" t="s">
        <v>350</v>
      </c>
      <c r="D109" s="10" t="s">
        <v>1</v>
      </c>
      <c r="E109" s="10" t="s">
        <v>2</v>
      </c>
      <c r="F109" s="10" t="s">
        <v>345</v>
      </c>
      <c r="G109" s="10" t="s">
        <v>5</v>
      </c>
    </row>
    <row r="110" spans="1:12" x14ac:dyDescent="0.25">
      <c r="B110" s="15" t="s">
        <v>497</v>
      </c>
      <c r="C110" s="2"/>
      <c r="D110" s="7" t="s">
        <v>334</v>
      </c>
      <c r="E110" s="7">
        <f>F110+G110+H110+I110+J110+K110</f>
        <v>24</v>
      </c>
      <c r="F110" s="3">
        <v>12</v>
      </c>
      <c r="G110" s="3">
        <v>12</v>
      </c>
      <c r="H110" s="3"/>
      <c r="I110" s="3"/>
      <c r="J110" s="15"/>
      <c r="K110" s="3"/>
    </row>
    <row r="111" spans="1:12" x14ac:dyDescent="0.25">
      <c r="B111" s="28" t="s">
        <v>575</v>
      </c>
      <c r="C111" s="2"/>
      <c r="D111" s="7" t="s">
        <v>335</v>
      </c>
      <c r="E111" s="7">
        <f>F111+G111+H111+I111+J111+K111</f>
        <v>14</v>
      </c>
      <c r="F111" s="3">
        <v>7</v>
      </c>
      <c r="G111" s="3">
        <v>7</v>
      </c>
      <c r="H111" s="3"/>
      <c r="I111" s="3"/>
      <c r="J111" s="3"/>
      <c r="K111" s="3"/>
    </row>
    <row r="112" spans="1:12" x14ac:dyDescent="0.25">
      <c r="B112" s="2"/>
      <c r="C112" s="2"/>
      <c r="D112" s="7" t="s">
        <v>336</v>
      </c>
      <c r="E112" s="7">
        <f t="shared" ref="E112:E120" si="8">F112+G112+H112+I112+J112+K112</f>
        <v>4</v>
      </c>
      <c r="F112" s="3">
        <v>2</v>
      </c>
      <c r="G112" s="3">
        <v>2</v>
      </c>
      <c r="H112" s="3"/>
      <c r="I112" s="3"/>
      <c r="J112" s="3"/>
      <c r="K112" s="3"/>
    </row>
    <row r="113" spans="1:11" x14ac:dyDescent="0.25">
      <c r="B113" s="2"/>
      <c r="C113" s="2"/>
      <c r="D113" s="7" t="s">
        <v>337</v>
      </c>
      <c r="E113" s="7">
        <f t="shared" si="8"/>
        <v>20</v>
      </c>
      <c r="F113" s="3">
        <v>10</v>
      </c>
      <c r="G113" s="3">
        <v>10</v>
      </c>
      <c r="H113" s="3"/>
      <c r="I113" s="3"/>
      <c r="J113" s="3"/>
      <c r="K113" s="3"/>
    </row>
    <row r="114" spans="1:11" x14ac:dyDescent="0.25">
      <c r="B114" s="2"/>
      <c r="C114" s="2"/>
      <c r="D114" s="7" t="s">
        <v>338</v>
      </c>
      <c r="E114" s="7">
        <f t="shared" si="8"/>
        <v>20</v>
      </c>
      <c r="F114" s="3">
        <v>10</v>
      </c>
      <c r="G114" s="3">
        <v>10</v>
      </c>
      <c r="H114" s="3"/>
      <c r="I114" s="3"/>
      <c r="J114" s="3"/>
      <c r="K114" s="3"/>
    </row>
    <row r="115" spans="1:11" x14ac:dyDescent="0.25">
      <c r="B115" s="2"/>
      <c r="C115" s="2"/>
      <c r="D115" s="7" t="s">
        <v>339</v>
      </c>
      <c r="E115" s="7">
        <f t="shared" si="8"/>
        <v>8</v>
      </c>
      <c r="F115" s="3">
        <v>4</v>
      </c>
      <c r="G115" s="3">
        <v>4</v>
      </c>
      <c r="H115" s="3"/>
      <c r="I115" s="15"/>
      <c r="J115" s="3"/>
      <c r="K115" s="3"/>
    </row>
    <row r="116" spans="1:11" x14ac:dyDescent="0.25">
      <c r="B116" s="2"/>
      <c r="C116" s="2"/>
      <c r="D116" s="7" t="s">
        <v>340</v>
      </c>
      <c r="E116" s="7">
        <f t="shared" si="8"/>
        <v>12</v>
      </c>
      <c r="F116" s="3">
        <v>6</v>
      </c>
      <c r="G116" s="3">
        <v>6</v>
      </c>
      <c r="H116" s="3"/>
      <c r="I116" s="3"/>
      <c r="J116" s="3"/>
      <c r="K116" s="3"/>
    </row>
    <row r="117" spans="1:11" x14ac:dyDescent="0.25">
      <c r="B117" s="2"/>
      <c r="C117" s="2"/>
      <c r="D117" s="7" t="s">
        <v>61</v>
      </c>
      <c r="E117" s="7">
        <f t="shared" si="8"/>
        <v>0</v>
      </c>
      <c r="F117" s="3">
        <v>0</v>
      </c>
      <c r="G117" s="3">
        <v>0</v>
      </c>
      <c r="H117" s="3"/>
      <c r="I117" s="15"/>
      <c r="J117" s="3"/>
      <c r="K117" s="3"/>
    </row>
    <row r="118" spans="1:11" x14ac:dyDescent="0.25">
      <c r="B118" s="2"/>
      <c r="C118" s="2"/>
      <c r="D118" s="7" t="s">
        <v>341</v>
      </c>
      <c r="E118" s="7">
        <f t="shared" si="8"/>
        <v>0</v>
      </c>
      <c r="F118" s="3">
        <v>0</v>
      </c>
      <c r="G118" s="3">
        <v>0</v>
      </c>
      <c r="H118" s="3"/>
      <c r="I118" s="3"/>
      <c r="J118" s="3"/>
      <c r="K118" s="3"/>
    </row>
    <row r="119" spans="1:11" x14ac:dyDescent="0.25">
      <c r="B119" s="2"/>
      <c r="C119" s="2"/>
      <c r="D119" s="7" t="s">
        <v>342</v>
      </c>
      <c r="E119" s="7">
        <f t="shared" si="8"/>
        <v>0</v>
      </c>
      <c r="F119" s="3">
        <v>0</v>
      </c>
      <c r="G119" s="3">
        <v>0</v>
      </c>
      <c r="H119" s="3"/>
      <c r="I119" s="13"/>
      <c r="J119" s="7"/>
      <c r="K119" s="7"/>
    </row>
    <row r="120" spans="1:11" ht="15.75" thickBot="1" x14ac:dyDescent="0.3">
      <c r="B120" s="2"/>
      <c r="C120" s="2"/>
      <c r="D120" s="7" t="s">
        <v>343</v>
      </c>
      <c r="E120" s="9">
        <f t="shared" si="8"/>
        <v>0</v>
      </c>
      <c r="F120" s="8">
        <v>0</v>
      </c>
      <c r="G120" s="8">
        <v>0</v>
      </c>
      <c r="H120" s="3"/>
      <c r="J120" s="11"/>
      <c r="K120" s="11"/>
    </row>
    <row r="121" spans="1:11" x14ac:dyDescent="0.25">
      <c r="B121" s="2"/>
      <c r="C121" s="2"/>
      <c r="E121" s="7">
        <f>SUM(E110:E120)</f>
        <v>102</v>
      </c>
      <c r="F121" s="7">
        <f>SUM(F110:F120)</f>
        <v>51</v>
      </c>
      <c r="G121" s="7">
        <f>SUM(G110:G120)</f>
        <v>51</v>
      </c>
      <c r="H121" s="7"/>
    </row>
    <row r="122" spans="1:11" x14ac:dyDescent="0.25">
      <c r="B122" s="2"/>
      <c r="C122" s="2"/>
      <c r="E122" s="3"/>
      <c r="H122" s="13"/>
    </row>
    <row r="123" spans="1:11" ht="15.75" x14ac:dyDescent="0.25">
      <c r="B123" s="2"/>
      <c r="C123" s="2"/>
      <c r="D123" s="7" t="s">
        <v>357</v>
      </c>
      <c r="E123" s="7">
        <v>51</v>
      </c>
      <c r="F123" s="11">
        <f>F121/E123</f>
        <v>1</v>
      </c>
      <c r="G123" s="11">
        <f>G121/E123</f>
        <v>1</v>
      </c>
      <c r="I123" s="6"/>
    </row>
    <row r="124" spans="1:11" ht="15.75" x14ac:dyDescent="0.25">
      <c r="B124" s="2"/>
      <c r="C124" s="2"/>
      <c r="I124" s="14"/>
      <c r="J124" s="6"/>
    </row>
    <row r="125" spans="1:11" x14ac:dyDescent="0.25">
      <c r="B125" s="2"/>
      <c r="C125" s="2"/>
    </row>
    <row r="126" spans="1:11" s="6" customFormat="1" ht="16.5" thickBot="1" x14ac:dyDescent="0.3">
      <c r="A126" s="6">
        <v>1900</v>
      </c>
      <c r="B126" s="29" t="s">
        <v>350</v>
      </c>
      <c r="D126" s="10" t="s">
        <v>1</v>
      </c>
      <c r="E126" s="10" t="s">
        <v>2</v>
      </c>
      <c r="F126" s="10" t="s">
        <v>345</v>
      </c>
      <c r="G126" s="10" t="s">
        <v>4</v>
      </c>
      <c r="H126" s="10" t="s">
        <v>347</v>
      </c>
      <c r="I126" s="10" t="s">
        <v>348</v>
      </c>
      <c r="J126" s="10" t="s">
        <v>84</v>
      </c>
      <c r="K126" s="10" t="s">
        <v>78</v>
      </c>
    </row>
    <row r="127" spans="1:11" x14ac:dyDescent="0.25">
      <c r="B127" s="15" t="s">
        <v>497</v>
      </c>
      <c r="C127" s="2"/>
      <c r="D127" s="7" t="s">
        <v>334</v>
      </c>
      <c r="E127" s="7">
        <f t="shared" ref="E127:E137" si="9">SUM(F127:K127)</f>
        <v>72</v>
      </c>
      <c r="F127" s="3">
        <v>36</v>
      </c>
      <c r="G127" s="3">
        <v>15</v>
      </c>
      <c r="H127" s="3">
        <v>13</v>
      </c>
      <c r="I127" s="3">
        <v>8</v>
      </c>
      <c r="J127" s="3">
        <v>0</v>
      </c>
      <c r="K127" s="3">
        <v>0</v>
      </c>
    </row>
    <row r="128" spans="1:11" x14ac:dyDescent="0.25">
      <c r="B128" s="28" t="s">
        <v>501</v>
      </c>
      <c r="C128" s="2"/>
      <c r="D128" s="7" t="s">
        <v>335</v>
      </c>
      <c r="E128" s="7">
        <f t="shared" si="9"/>
        <v>82</v>
      </c>
      <c r="F128" s="3">
        <v>39</v>
      </c>
      <c r="G128" s="3">
        <v>35</v>
      </c>
      <c r="H128" s="3">
        <v>3</v>
      </c>
      <c r="I128" s="3">
        <v>5</v>
      </c>
      <c r="J128" s="3">
        <v>0</v>
      </c>
      <c r="K128" s="3">
        <v>0</v>
      </c>
    </row>
    <row r="129" spans="1:11" x14ac:dyDescent="0.25">
      <c r="B129" s="28" t="s">
        <v>491</v>
      </c>
      <c r="C129" s="2"/>
      <c r="D129" s="7" t="s">
        <v>336</v>
      </c>
      <c r="E129" s="7">
        <f t="shared" si="9"/>
        <v>50</v>
      </c>
      <c r="F129" s="3">
        <v>24</v>
      </c>
      <c r="G129" s="3">
        <v>13</v>
      </c>
      <c r="H129" s="3">
        <v>7</v>
      </c>
      <c r="I129" s="3">
        <v>3</v>
      </c>
      <c r="J129" s="3">
        <v>3</v>
      </c>
      <c r="K129" s="3">
        <v>0</v>
      </c>
    </row>
    <row r="130" spans="1:11" x14ac:dyDescent="0.25">
      <c r="B130" s="28" t="s">
        <v>502</v>
      </c>
      <c r="C130" s="2"/>
      <c r="D130" s="7" t="s">
        <v>337</v>
      </c>
      <c r="E130" s="7">
        <f t="shared" si="9"/>
        <v>72</v>
      </c>
      <c r="F130" s="3">
        <v>30</v>
      </c>
      <c r="G130" s="3">
        <v>6</v>
      </c>
      <c r="H130" s="3">
        <v>15</v>
      </c>
      <c r="I130" s="3">
        <v>21</v>
      </c>
      <c r="J130" s="3">
        <v>0</v>
      </c>
      <c r="K130" s="3">
        <v>0</v>
      </c>
    </row>
    <row r="131" spans="1:11" x14ac:dyDescent="0.25">
      <c r="B131" s="28" t="s">
        <v>503</v>
      </c>
      <c r="C131" s="2"/>
      <c r="D131" s="7" t="s">
        <v>338</v>
      </c>
      <c r="E131" s="7">
        <f t="shared" si="9"/>
        <v>66</v>
      </c>
      <c r="F131" s="3">
        <v>22</v>
      </c>
      <c r="G131" s="3">
        <v>16</v>
      </c>
      <c r="H131" s="3">
        <v>12</v>
      </c>
      <c r="I131" s="3">
        <v>3</v>
      </c>
      <c r="J131" s="3">
        <v>10</v>
      </c>
      <c r="K131" s="3">
        <v>3</v>
      </c>
    </row>
    <row r="132" spans="1:11" x14ac:dyDescent="0.25">
      <c r="B132" s="28" t="s">
        <v>504</v>
      </c>
      <c r="C132" s="2"/>
      <c r="D132" s="7" t="s">
        <v>339</v>
      </c>
      <c r="E132" s="7">
        <f t="shared" si="9"/>
        <v>62</v>
      </c>
      <c r="F132" s="3">
        <v>12</v>
      </c>
      <c r="G132" s="3">
        <v>11</v>
      </c>
      <c r="H132" s="3">
        <v>4</v>
      </c>
      <c r="I132" s="3">
        <v>2</v>
      </c>
      <c r="J132" s="3">
        <v>21</v>
      </c>
      <c r="K132" s="3">
        <v>12</v>
      </c>
    </row>
    <row r="133" spans="1:11" x14ac:dyDescent="0.25">
      <c r="B133" s="2"/>
      <c r="C133" s="2"/>
      <c r="D133" s="7" t="s">
        <v>340</v>
      </c>
      <c r="E133" s="7">
        <f t="shared" si="9"/>
        <v>88</v>
      </c>
      <c r="F133" s="3">
        <v>25</v>
      </c>
      <c r="G133" s="3">
        <v>31</v>
      </c>
      <c r="H133" s="3">
        <v>24</v>
      </c>
      <c r="I133" s="3">
        <v>5</v>
      </c>
      <c r="J133" s="3">
        <v>1</v>
      </c>
      <c r="K133" s="3">
        <v>2</v>
      </c>
    </row>
    <row r="134" spans="1:11" x14ac:dyDescent="0.25">
      <c r="B134" s="2"/>
      <c r="C134" s="2"/>
      <c r="D134" s="7" t="s">
        <v>61</v>
      </c>
      <c r="E134" s="7">
        <f t="shared" si="9"/>
        <v>76</v>
      </c>
      <c r="F134" s="3">
        <v>31</v>
      </c>
      <c r="G134" s="3">
        <v>20</v>
      </c>
      <c r="H134" s="3">
        <v>24</v>
      </c>
      <c r="I134" s="3">
        <v>1</v>
      </c>
      <c r="J134" s="3">
        <v>0</v>
      </c>
      <c r="K134" s="3">
        <v>0</v>
      </c>
    </row>
    <row r="135" spans="1:11" x14ac:dyDescent="0.25">
      <c r="B135" s="2"/>
      <c r="C135" s="2"/>
      <c r="D135" s="7" t="s">
        <v>341</v>
      </c>
      <c r="E135" s="7">
        <f t="shared" si="9"/>
        <v>4</v>
      </c>
      <c r="F135" s="3">
        <v>2</v>
      </c>
      <c r="G135" s="3">
        <v>0</v>
      </c>
      <c r="H135" s="3">
        <v>2</v>
      </c>
      <c r="I135" s="3">
        <v>0</v>
      </c>
      <c r="J135" s="3">
        <v>0</v>
      </c>
      <c r="K135" s="3">
        <v>0</v>
      </c>
    </row>
    <row r="136" spans="1:11" x14ac:dyDescent="0.25">
      <c r="B136" s="2"/>
      <c r="C136" s="2"/>
      <c r="D136" s="7" t="s">
        <v>342</v>
      </c>
      <c r="E136" s="7">
        <f t="shared" si="9"/>
        <v>8</v>
      </c>
      <c r="F136" s="3">
        <v>4</v>
      </c>
      <c r="G136" s="3">
        <v>1</v>
      </c>
      <c r="H136" s="3">
        <v>3</v>
      </c>
      <c r="I136" s="3">
        <v>0</v>
      </c>
      <c r="J136" s="3">
        <v>0</v>
      </c>
      <c r="K136" s="3">
        <v>0</v>
      </c>
    </row>
    <row r="137" spans="1:11" ht="15.75" thickBot="1" x14ac:dyDescent="0.3">
      <c r="B137" s="2"/>
      <c r="C137" s="2"/>
      <c r="D137" s="7" t="s">
        <v>343</v>
      </c>
      <c r="E137" s="9">
        <f t="shared" si="9"/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</row>
    <row r="138" spans="1:11" x14ac:dyDescent="0.25">
      <c r="B138" s="2"/>
      <c r="C138" s="2"/>
      <c r="E138" s="7">
        <f t="shared" ref="E138:K138" si="10">SUM(E127:E137)</f>
        <v>580</v>
      </c>
      <c r="F138" s="7">
        <f t="shared" si="10"/>
        <v>225</v>
      </c>
      <c r="G138" s="7">
        <f t="shared" si="10"/>
        <v>148</v>
      </c>
      <c r="H138" s="7">
        <f t="shared" si="10"/>
        <v>107</v>
      </c>
      <c r="I138" s="7">
        <f t="shared" si="10"/>
        <v>48</v>
      </c>
      <c r="J138" s="7">
        <f t="shared" si="10"/>
        <v>35</v>
      </c>
      <c r="K138" s="7">
        <f t="shared" si="10"/>
        <v>17</v>
      </c>
    </row>
    <row r="139" spans="1:11" x14ac:dyDescent="0.25">
      <c r="B139" s="2"/>
      <c r="C139" s="2"/>
      <c r="E139" s="3"/>
    </row>
    <row r="140" spans="1:11" x14ac:dyDescent="0.25">
      <c r="B140" s="2"/>
      <c r="C140" s="2"/>
      <c r="D140" s="7" t="s">
        <v>357</v>
      </c>
      <c r="E140" s="7">
        <v>290</v>
      </c>
      <c r="F140" s="11">
        <f>F138/E140</f>
        <v>0.77586206896551724</v>
      </c>
      <c r="G140" s="11">
        <f>G138/E140</f>
        <v>0.51034482758620692</v>
      </c>
      <c r="H140" s="11">
        <f>H138/E140</f>
        <v>0.36896551724137933</v>
      </c>
      <c r="I140" s="11">
        <f>I138/E140</f>
        <v>0.16551724137931034</v>
      </c>
      <c r="J140" s="11">
        <f>J138/E140</f>
        <v>0.1206896551724138</v>
      </c>
      <c r="K140" s="11">
        <f>K138/E140</f>
        <v>5.8620689655172413E-2</v>
      </c>
    </row>
    <row r="141" spans="1:11" x14ac:dyDescent="0.25">
      <c r="B141" s="2"/>
      <c r="C141" s="2"/>
    </row>
    <row r="142" spans="1:11" x14ac:dyDescent="0.25">
      <c r="B142" s="18"/>
    </row>
    <row r="143" spans="1:11" s="6" customFormat="1" ht="16.5" thickBot="1" x14ac:dyDescent="0.3">
      <c r="A143" s="6">
        <v>1902</v>
      </c>
      <c r="B143" s="29" t="s">
        <v>350</v>
      </c>
      <c r="D143" s="10" t="s">
        <v>1</v>
      </c>
      <c r="E143" s="10" t="s">
        <v>2</v>
      </c>
      <c r="F143" s="10" t="s">
        <v>345</v>
      </c>
      <c r="G143" s="10" t="s">
        <v>4</v>
      </c>
      <c r="H143" s="10" t="s">
        <v>349</v>
      </c>
    </row>
    <row r="144" spans="1:11" x14ac:dyDescent="0.25">
      <c r="B144" s="15" t="s">
        <v>497</v>
      </c>
      <c r="C144" s="2"/>
      <c r="D144" s="7" t="s">
        <v>334</v>
      </c>
      <c r="E144" s="7">
        <f t="shared" ref="E144:E154" si="11">SUM(F144:K144)</f>
        <v>80</v>
      </c>
      <c r="F144" s="3">
        <v>40</v>
      </c>
      <c r="G144" s="3">
        <v>32</v>
      </c>
      <c r="H144" s="3">
        <v>8</v>
      </c>
      <c r="I144" s="3"/>
      <c r="J144" s="3"/>
      <c r="K144" s="15"/>
    </row>
    <row r="145" spans="1:11" x14ac:dyDescent="0.25">
      <c r="B145" s="28" t="s">
        <v>501</v>
      </c>
      <c r="C145" s="2"/>
      <c r="D145" s="7" t="s">
        <v>335</v>
      </c>
      <c r="E145" s="7">
        <f t="shared" si="11"/>
        <v>64</v>
      </c>
      <c r="F145" s="3">
        <v>32</v>
      </c>
      <c r="G145" s="3">
        <v>32</v>
      </c>
      <c r="H145" s="3">
        <v>0</v>
      </c>
      <c r="I145" s="3"/>
      <c r="J145" s="3"/>
      <c r="K145" s="15"/>
    </row>
    <row r="146" spans="1:11" x14ac:dyDescent="0.25">
      <c r="B146" s="28" t="s">
        <v>505</v>
      </c>
      <c r="C146" s="2"/>
      <c r="D146" s="7" t="s">
        <v>336</v>
      </c>
      <c r="E146" s="7">
        <f t="shared" si="11"/>
        <v>50</v>
      </c>
      <c r="F146" s="3">
        <v>25</v>
      </c>
      <c r="G146" s="3">
        <v>21</v>
      </c>
      <c r="H146" s="3">
        <v>4</v>
      </c>
      <c r="I146" s="3"/>
      <c r="J146" s="3"/>
      <c r="K146" s="15"/>
    </row>
    <row r="147" spans="1:11" x14ac:dyDescent="0.25">
      <c r="B147" s="2"/>
      <c r="C147" s="2"/>
      <c r="D147" s="7" t="s">
        <v>337</v>
      </c>
      <c r="E147" s="7">
        <f t="shared" si="11"/>
        <v>60</v>
      </c>
      <c r="F147" s="3">
        <v>30</v>
      </c>
      <c r="G147" s="3">
        <v>23</v>
      </c>
      <c r="H147" s="3">
        <v>7</v>
      </c>
      <c r="I147" s="3"/>
      <c r="J147" s="3"/>
      <c r="K147" s="15"/>
    </row>
    <row r="148" spans="1:11" x14ac:dyDescent="0.25">
      <c r="B148" s="2"/>
      <c r="C148" s="2"/>
      <c r="D148" s="7" t="s">
        <v>338</v>
      </c>
      <c r="E148" s="7">
        <f t="shared" si="11"/>
        <v>62</v>
      </c>
      <c r="F148" s="3">
        <v>31</v>
      </c>
      <c r="G148" s="3">
        <v>30</v>
      </c>
      <c r="H148" s="3">
        <v>1</v>
      </c>
      <c r="I148" s="3"/>
      <c r="J148" s="3"/>
      <c r="K148" s="15"/>
    </row>
    <row r="149" spans="1:11" x14ac:dyDescent="0.25">
      <c r="B149" s="2"/>
      <c r="C149" s="2"/>
      <c r="D149" s="7" t="s">
        <v>339</v>
      </c>
      <c r="E149" s="7">
        <f t="shared" si="11"/>
        <v>24</v>
      </c>
      <c r="F149" s="3">
        <v>12</v>
      </c>
      <c r="G149" s="3">
        <v>11</v>
      </c>
      <c r="H149" s="3">
        <v>1</v>
      </c>
      <c r="I149" s="3"/>
      <c r="J149" s="3"/>
      <c r="K149" s="3"/>
    </row>
    <row r="150" spans="1:11" x14ac:dyDescent="0.25">
      <c r="B150" s="2"/>
      <c r="C150" s="2"/>
      <c r="D150" s="7" t="s">
        <v>340</v>
      </c>
      <c r="E150" s="7">
        <f t="shared" si="11"/>
        <v>68</v>
      </c>
      <c r="F150" s="3">
        <v>34</v>
      </c>
      <c r="G150" s="3">
        <v>34</v>
      </c>
      <c r="H150" s="3">
        <v>0</v>
      </c>
      <c r="I150" s="3"/>
      <c r="J150" s="3"/>
      <c r="K150" s="3"/>
    </row>
    <row r="151" spans="1:11" x14ac:dyDescent="0.25">
      <c r="B151" s="2"/>
      <c r="C151" s="2"/>
      <c r="D151" s="7" t="s">
        <v>61</v>
      </c>
      <c r="E151" s="7">
        <f t="shared" si="11"/>
        <v>88</v>
      </c>
      <c r="F151" s="3">
        <v>44</v>
      </c>
      <c r="G151" s="3">
        <v>44</v>
      </c>
      <c r="H151" s="3">
        <v>0</v>
      </c>
      <c r="I151" s="3"/>
      <c r="J151" s="3"/>
      <c r="K151" s="3"/>
    </row>
    <row r="152" spans="1:11" x14ac:dyDescent="0.25">
      <c r="B152" s="2"/>
      <c r="C152" s="2"/>
      <c r="D152" s="7" t="s">
        <v>341</v>
      </c>
      <c r="E152" s="7">
        <f t="shared" si="11"/>
        <v>18</v>
      </c>
      <c r="F152" s="3">
        <v>9</v>
      </c>
      <c r="G152" s="3">
        <v>9</v>
      </c>
      <c r="H152" s="3">
        <v>0</v>
      </c>
      <c r="I152" s="3"/>
      <c r="J152" s="3"/>
      <c r="K152" s="3"/>
    </row>
    <row r="153" spans="1:11" x14ac:dyDescent="0.25">
      <c r="B153" s="2"/>
      <c r="C153" s="2"/>
      <c r="D153" s="7" t="s">
        <v>342</v>
      </c>
      <c r="E153" s="7">
        <f t="shared" si="11"/>
        <v>10</v>
      </c>
      <c r="F153" s="3">
        <v>5</v>
      </c>
      <c r="G153" s="3">
        <v>0</v>
      </c>
      <c r="H153" s="3">
        <v>5</v>
      </c>
      <c r="I153" s="3"/>
      <c r="J153" s="3"/>
      <c r="K153" s="7"/>
    </row>
    <row r="154" spans="1:11" ht="15.75" thickBot="1" x14ac:dyDescent="0.3">
      <c r="B154" s="2"/>
      <c r="C154" s="2"/>
      <c r="D154" s="7" t="s">
        <v>343</v>
      </c>
      <c r="E154" s="9">
        <f t="shared" si="11"/>
        <v>0</v>
      </c>
      <c r="F154" s="8">
        <v>0</v>
      </c>
      <c r="G154" s="8">
        <v>0</v>
      </c>
      <c r="H154" s="8">
        <v>0</v>
      </c>
      <c r="I154" s="3"/>
      <c r="J154" s="3"/>
      <c r="K154" s="11"/>
    </row>
    <row r="155" spans="1:11" x14ac:dyDescent="0.25">
      <c r="B155" s="2"/>
      <c r="C155" s="2"/>
      <c r="E155" s="7">
        <f>SUM(E144:E154)</f>
        <v>524</v>
      </c>
      <c r="F155" s="7">
        <f>SUM(F144:F154)</f>
        <v>262</v>
      </c>
      <c r="G155" s="7">
        <f>SUM(G144:G154)</f>
        <v>236</v>
      </c>
      <c r="H155" s="7">
        <f>SUM(H144:H154)</f>
        <v>26</v>
      </c>
      <c r="I155" s="7"/>
      <c r="J155" s="7"/>
    </row>
    <row r="156" spans="1:11" x14ac:dyDescent="0.25">
      <c r="B156" s="2"/>
      <c r="C156" s="2"/>
      <c r="E156" s="3"/>
      <c r="I156" s="13"/>
      <c r="J156" s="13"/>
    </row>
    <row r="157" spans="1:11" x14ac:dyDescent="0.25">
      <c r="B157" s="2"/>
      <c r="C157" s="2"/>
      <c r="D157" s="7" t="s">
        <v>357</v>
      </c>
      <c r="E157" s="7">
        <v>262</v>
      </c>
      <c r="F157" s="11">
        <f>F155/E157</f>
        <v>1</v>
      </c>
      <c r="G157" s="11">
        <f>G155/E157</f>
        <v>0.9007633587786259</v>
      </c>
      <c r="H157" s="11">
        <f>H155/E157</f>
        <v>9.9236641221374045E-2</v>
      </c>
      <c r="J157" s="13"/>
    </row>
    <row r="158" spans="1:11" x14ac:dyDescent="0.25">
      <c r="B158" s="2"/>
      <c r="C158" s="2"/>
    </row>
    <row r="160" spans="1:11" s="6" customFormat="1" ht="16.5" thickBot="1" x14ac:dyDescent="0.3">
      <c r="A160" s="6">
        <v>1903</v>
      </c>
      <c r="B160" s="29" t="s">
        <v>350</v>
      </c>
      <c r="D160" s="10" t="s">
        <v>1</v>
      </c>
      <c r="E160" s="10" t="s">
        <v>2</v>
      </c>
      <c r="F160" s="10" t="s">
        <v>345</v>
      </c>
      <c r="G160" s="10" t="s">
        <v>215</v>
      </c>
      <c r="H160" s="10" t="s">
        <v>4</v>
      </c>
    </row>
    <row r="161" spans="2:11" x14ac:dyDescent="0.25">
      <c r="B161" s="15" t="s">
        <v>497</v>
      </c>
      <c r="C161" s="2"/>
      <c r="D161" s="7" t="s">
        <v>334</v>
      </c>
      <c r="E161" s="7">
        <f t="shared" ref="E161:E171" si="12">SUM(F161:K161)</f>
        <v>40</v>
      </c>
      <c r="F161" s="3">
        <v>20</v>
      </c>
      <c r="G161" s="3">
        <v>12</v>
      </c>
      <c r="H161" s="3">
        <v>8</v>
      </c>
      <c r="I161" s="3"/>
      <c r="J161" s="3"/>
      <c r="K161" s="15"/>
    </row>
    <row r="162" spans="2:11" x14ac:dyDescent="0.25">
      <c r="B162" s="15" t="s">
        <v>364</v>
      </c>
      <c r="C162" s="2"/>
      <c r="D162" s="7" t="s">
        <v>335</v>
      </c>
      <c r="E162" s="7">
        <f t="shared" si="12"/>
        <v>116</v>
      </c>
      <c r="F162" s="3">
        <v>53</v>
      </c>
      <c r="G162" s="3">
        <v>35</v>
      </c>
      <c r="H162" s="3">
        <v>28</v>
      </c>
      <c r="I162" s="3"/>
      <c r="J162" s="3"/>
      <c r="K162" s="15"/>
    </row>
    <row r="163" spans="2:11" x14ac:dyDescent="0.25">
      <c r="B163" s="28" t="s">
        <v>501</v>
      </c>
      <c r="C163" s="2"/>
      <c r="D163" s="7" t="s">
        <v>336</v>
      </c>
      <c r="E163" s="7">
        <f t="shared" si="12"/>
        <v>48</v>
      </c>
      <c r="F163" s="3">
        <v>24</v>
      </c>
      <c r="G163" s="3">
        <v>20</v>
      </c>
      <c r="H163" s="3">
        <v>4</v>
      </c>
      <c r="I163" s="3"/>
      <c r="J163" s="3"/>
      <c r="K163" s="15"/>
    </row>
    <row r="164" spans="2:11" x14ac:dyDescent="0.25">
      <c r="B164" s="2"/>
      <c r="C164" s="2"/>
      <c r="D164" s="7" t="s">
        <v>337</v>
      </c>
      <c r="E164" s="7">
        <f t="shared" si="12"/>
        <v>108</v>
      </c>
      <c r="F164" s="3">
        <v>53</v>
      </c>
      <c r="G164" s="3">
        <v>41</v>
      </c>
      <c r="H164" s="3">
        <v>14</v>
      </c>
      <c r="I164" s="3"/>
      <c r="J164" s="3"/>
      <c r="K164" s="15"/>
    </row>
    <row r="165" spans="2:11" x14ac:dyDescent="0.25">
      <c r="B165" s="2"/>
      <c r="C165" s="2"/>
      <c r="D165" s="7" t="s">
        <v>338</v>
      </c>
      <c r="E165" s="7">
        <f t="shared" si="12"/>
        <v>86</v>
      </c>
      <c r="F165" s="3">
        <v>38</v>
      </c>
      <c r="G165" s="3">
        <v>28</v>
      </c>
      <c r="H165" s="3">
        <v>20</v>
      </c>
      <c r="I165" s="3"/>
      <c r="J165" s="3"/>
      <c r="K165" s="15"/>
    </row>
    <row r="166" spans="2:11" x14ac:dyDescent="0.25">
      <c r="B166" s="2"/>
      <c r="C166" s="2"/>
      <c r="D166" s="7" t="s">
        <v>339</v>
      </c>
      <c r="E166" s="7">
        <f t="shared" si="12"/>
        <v>68</v>
      </c>
      <c r="F166" s="3">
        <v>30</v>
      </c>
      <c r="G166" s="3">
        <v>28</v>
      </c>
      <c r="H166" s="3">
        <v>10</v>
      </c>
      <c r="I166" s="3"/>
      <c r="J166" s="3"/>
      <c r="K166" s="3"/>
    </row>
    <row r="167" spans="2:11" x14ac:dyDescent="0.25">
      <c r="B167" s="2"/>
      <c r="C167" s="2"/>
      <c r="D167" s="7" t="s">
        <v>340</v>
      </c>
      <c r="E167" s="7">
        <f t="shared" si="12"/>
        <v>100</v>
      </c>
      <c r="F167" s="3">
        <v>45</v>
      </c>
      <c r="G167" s="3">
        <v>8</v>
      </c>
      <c r="H167" s="3">
        <v>47</v>
      </c>
      <c r="I167" s="3"/>
      <c r="J167" s="3"/>
      <c r="K167" s="3"/>
    </row>
    <row r="168" spans="2:11" x14ac:dyDescent="0.25">
      <c r="B168" s="2"/>
      <c r="C168" s="2"/>
      <c r="D168" s="7" t="s">
        <v>61</v>
      </c>
      <c r="E168" s="7">
        <f t="shared" si="12"/>
        <v>130</v>
      </c>
      <c r="F168" s="3">
        <v>64</v>
      </c>
      <c r="G168" s="3">
        <v>18</v>
      </c>
      <c r="H168" s="3">
        <v>48</v>
      </c>
      <c r="I168" s="3"/>
      <c r="J168" s="3"/>
      <c r="K168" s="3"/>
    </row>
    <row r="169" spans="2:11" x14ac:dyDescent="0.25">
      <c r="B169" s="2"/>
      <c r="C169" s="2"/>
      <c r="D169" s="7" t="s">
        <v>341</v>
      </c>
      <c r="E169" s="7">
        <f t="shared" si="12"/>
        <v>48</v>
      </c>
      <c r="F169" s="3">
        <v>24</v>
      </c>
      <c r="G169" s="3">
        <v>13</v>
      </c>
      <c r="H169" s="3">
        <v>11</v>
      </c>
      <c r="I169" s="3"/>
      <c r="J169" s="3"/>
      <c r="K169" s="3"/>
    </row>
    <row r="170" spans="2:11" x14ac:dyDescent="0.25">
      <c r="B170" s="2"/>
      <c r="C170" s="2"/>
      <c r="D170" s="7" t="s">
        <v>342</v>
      </c>
      <c r="E170" s="7">
        <f t="shared" si="12"/>
        <v>24</v>
      </c>
      <c r="F170" s="3">
        <v>12</v>
      </c>
      <c r="G170" s="3">
        <v>10</v>
      </c>
      <c r="H170" s="3">
        <v>2</v>
      </c>
      <c r="I170" s="3"/>
      <c r="J170" s="3"/>
      <c r="K170" s="7"/>
    </row>
    <row r="171" spans="2:11" ht="15.75" thickBot="1" x14ac:dyDescent="0.3">
      <c r="B171" s="2"/>
      <c r="C171" s="2"/>
      <c r="D171" s="7" t="s">
        <v>343</v>
      </c>
      <c r="E171" s="9">
        <f t="shared" si="12"/>
        <v>0</v>
      </c>
      <c r="F171" s="8">
        <v>0</v>
      </c>
      <c r="G171" s="8">
        <v>0</v>
      </c>
      <c r="H171" s="8">
        <v>0</v>
      </c>
      <c r="I171" s="3"/>
      <c r="J171" s="3"/>
      <c r="K171" s="11"/>
    </row>
    <row r="172" spans="2:11" x14ac:dyDescent="0.25">
      <c r="B172" s="2"/>
      <c r="C172" s="2"/>
      <c r="E172" s="7">
        <f>SUM(E161:E171)</f>
        <v>768</v>
      </c>
      <c r="F172" s="7">
        <f>SUM(F161:F171)</f>
        <v>363</v>
      </c>
      <c r="G172" s="7">
        <f>SUM(G161:G171)</f>
        <v>213</v>
      </c>
      <c r="H172" s="7">
        <f>SUM(H161:H171)</f>
        <v>192</v>
      </c>
      <c r="I172" s="7"/>
      <c r="J172" s="7"/>
    </row>
    <row r="173" spans="2:11" x14ac:dyDescent="0.25">
      <c r="B173" s="2"/>
      <c r="C173" s="2"/>
      <c r="E173" s="3"/>
      <c r="I173" s="13"/>
      <c r="J173" s="13"/>
    </row>
    <row r="174" spans="2:11" x14ac:dyDescent="0.25">
      <c r="B174" s="2"/>
      <c r="C174" s="2"/>
      <c r="D174" s="7" t="s">
        <v>357</v>
      </c>
      <c r="E174" s="7">
        <v>384</v>
      </c>
      <c r="F174" s="11">
        <f>F172/E174</f>
        <v>0.9453125</v>
      </c>
      <c r="G174" s="11">
        <f>G172/E174</f>
        <v>0.5546875</v>
      </c>
      <c r="H174" s="11">
        <f>H172/E174</f>
        <v>0.5</v>
      </c>
      <c r="J174" s="13"/>
    </row>
    <row r="175" spans="2:11" x14ac:dyDescent="0.25">
      <c r="B175" s="2"/>
      <c r="C175" s="2"/>
    </row>
  </sheetData>
  <pageMargins left="0.7" right="0.7" top="0.75" bottom="0.75" header="0.3" footer="0.3"/>
  <pageSetup paperSize="9" scale="60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91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34.7109375" customWidth="1"/>
    <col min="5" max="5" width="12.85546875" customWidth="1"/>
    <col min="11" max="12" width="7.7109375" customWidth="1"/>
  </cols>
  <sheetData>
    <row r="2" spans="1:13" s="1" customFormat="1" ht="23.25" x14ac:dyDescent="0.35">
      <c r="A2" s="5"/>
      <c r="B2" s="1" t="s">
        <v>0</v>
      </c>
    </row>
    <row r="5" spans="1:13" ht="18.75" x14ac:dyDescent="0.3">
      <c r="B5" s="31" t="s">
        <v>472</v>
      </c>
    </row>
    <row r="7" spans="1:13" ht="16.5" thickBot="1" x14ac:dyDescent="0.3">
      <c r="A7" s="6">
        <v>1874</v>
      </c>
      <c r="B7" s="29" t="s">
        <v>350</v>
      </c>
      <c r="C7" s="6"/>
      <c r="D7" s="10" t="s">
        <v>51</v>
      </c>
      <c r="E7" s="10" t="s">
        <v>2</v>
      </c>
      <c r="F7" s="10" t="s">
        <v>108</v>
      </c>
      <c r="G7" s="10" t="s">
        <v>81</v>
      </c>
      <c r="H7" s="10" t="s">
        <v>346</v>
      </c>
      <c r="I7" s="10" t="s">
        <v>109</v>
      </c>
      <c r="J7" s="10" t="s">
        <v>57</v>
      </c>
      <c r="K7" s="10" t="s">
        <v>43</v>
      </c>
      <c r="L7" s="10" t="s">
        <v>78</v>
      </c>
      <c r="M7" s="10" t="s">
        <v>508</v>
      </c>
    </row>
    <row r="8" spans="1:13" x14ac:dyDescent="0.25">
      <c r="B8" s="28" t="s">
        <v>506</v>
      </c>
      <c r="C8" s="2"/>
      <c r="D8" s="7" t="s">
        <v>273</v>
      </c>
      <c r="E8" s="7">
        <f t="shared" ref="E8:E21" si="0">SUM(F8:M8)</f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3" x14ac:dyDescent="0.25">
      <c r="B9" s="28" t="s">
        <v>507</v>
      </c>
      <c r="C9" s="2"/>
      <c r="D9" s="7" t="s">
        <v>274</v>
      </c>
      <c r="E9" s="7">
        <f t="shared" si="0"/>
        <v>10</v>
      </c>
      <c r="F9" s="3">
        <v>5</v>
      </c>
      <c r="G9" s="3">
        <v>5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</row>
    <row r="10" spans="1:13" x14ac:dyDescent="0.25">
      <c r="B10" s="28" t="s">
        <v>513</v>
      </c>
      <c r="C10" s="2"/>
      <c r="D10" s="7" t="s">
        <v>275</v>
      </c>
      <c r="E10" s="7">
        <f t="shared" si="0"/>
        <v>17</v>
      </c>
      <c r="F10" s="3">
        <v>8</v>
      </c>
      <c r="G10" s="3">
        <v>4</v>
      </c>
      <c r="H10" s="3">
        <v>2</v>
      </c>
      <c r="I10" s="3">
        <v>3</v>
      </c>
      <c r="J10" s="3">
        <v>0</v>
      </c>
      <c r="K10" s="3">
        <v>0</v>
      </c>
      <c r="L10" s="3">
        <v>0</v>
      </c>
      <c r="M10" s="3">
        <v>0</v>
      </c>
    </row>
    <row r="11" spans="1:13" x14ac:dyDescent="0.25">
      <c r="B11" s="28" t="s">
        <v>381</v>
      </c>
      <c r="C11" s="2"/>
      <c r="D11" s="7" t="s">
        <v>276</v>
      </c>
      <c r="E11" s="7">
        <f t="shared" si="0"/>
        <v>12</v>
      </c>
      <c r="F11" s="3">
        <v>4</v>
      </c>
      <c r="G11" s="3">
        <v>3</v>
      </c>
      <c r="H11" s="3">
        <v>3</v>
      </c>
      <c r="I11" s="3">
        <v>1</v>
      </c>
      <c r="J11" s="3">
        <v>1</v>
      </c>
      <c r="K11" s="3">
        <v>0</v>
      </c>
      <c r="L11" s="3">
        <v>0</v>
      </c>
      <c r="M11" s="3">
        <v>0</v>
      </c>
    </row>
    <row r="12" spans="1:13" x14ac:dyDescent="0.25">
      <c r="B12" s="28" t="s">
        <v>509</v>
      </c>
      <c r="C12" s="2"/>
      <c r="D12" s="7" t="s">
        <v>277</v>
      </c>
      <c r="E12" s="7">
        <f t="shared" si="0"/>
        <v>2</v>
      </c>
      <c r="F12" s="3">
        <v>0</v>
      </c>
      <c r="G12" s="3">
        <v>0</v>
      </c>
      <c r="H12" s="3">
        <v>1</v>
      </c>
      <c r="I12" s="3">
        <v>0</v>
      </c>
      <c r="J12" s="3">
        <v>1</v>
      </c>
      <c r="K12" s="3">
        <v>0</v>
      </c>
      <c r="L12" s="3">
        <v>0</v>
      </c>
      <c r="M12" s="3">
        <v>0</v>
      </c>
    </row>
    <row r="13" spans="1:13" x14ac:dyDescent="0.25">
      <c r="B13" s="28" t="s">
        <v>510</v>
      </c>
      <c r="C13" s="2"/>
      <c r="D13" s="7" t="s">
        <v>278</v>
      </c>
      <c r="E13" s="7">
        <f t="shared" si="0"/>
        <v>8</v>
      </c>
      <c r="F13" s="3">
        <v>3</v>
      </c>
      <c r="G13" s="3">
        <v>0</v>
      </c>
      <c r="H13" s="3">
        <v>2</v>
      </c>
      <c r="I13" s="3">
        <v>2</v>
      </c>
      <c r="J13" s="3">
        <v>1</v>
      </c>
      <c r="K13" s="3">
        <v>0</v>
      </c>
      <c r="L13" s="3">
        <v>0</v>
      </c>
      <c r="M13" s="3">
        <v>0</v>
      </c>
    </row>
    <row r="14" spans="1:13" x14ac:dyDescent="0.25">
      <c r="B14" s="28" t="s">
        <v>511</v>
      </c>
      <c r="C14" s="2"/>
      <c r="D14" s="7" t="s">
        <v>279</v>
      </c>
      <c r="E14" s="7">
        <f t="shared" si="0"/>
        <v>2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  <c r="L14" s="3">
        <v>0</v>
      </c>
      <c r="M14" s="3">
        <v>0</v>
      </c>
    </row>
    <row r="15" spans="1:13" x14ac:dyDescent="0.25">
      <c r="B15" s="28" t="s">
        <v>512</v>
      </c>
      <c r="C15" s="2"/>
      <c r="D15" s="7" t="s">
        <v>525</v>
      </c>
      <c r="E15" s="7">
        <f t="shared" si="0"/>
        <v>2</v>
      </c>
      <c r="F15" s="3">
        <v>0</v>
      </c>
      <c r="G15" s="3">
        <v>1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13" x14ac:dyDescent="0.25">
      <c r="B16" s="2"/>
      <c r="C16" s="2"/>
      <c r="D16" s="7" t="s">
        <v>280</v>
      </c>
      <c r="E16" s="7">
        <f t="shared" si="0"/>
        <v>17</v>
      </c>
      <c r="F16" s="3">
        <v>7</v>
      </c>
      <c r="G16" s="3">
        <v>4</v>
      </c>
      <c r="H16" s="3">
        <v>3</v>
      </c>
      <c r="I16" s="3">
        <v>2</v>
      </c>
      <c r="J16" s="3">
        <v>0</v>
      </c>
      <c r="K16" s="3">
        <v>0</v>
      </c>
      <c r="L16" s="3">
        <v>0</v>
      </c>
      <c r="M16" s="3">
        <v>1</v>
      </c>
    </row>
    <row r="17" spans="1:14" x14ac:dyDescent="0.25">
      <c r="C17" s="2"/>
      <c r="D17" s="7" t="s">
        <v>281</v>
      </c>
      <c r="E17" s="7">
        <f t="shared" si="0"/>
        <v>4</v>
      </c>
      <c r="F17" s="3">
        <v>2</v>
      </c>
      <c r="G17" s="3">
        <v>2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4" x14ac:dyDescent="0.25">
      <c r="B18" s="2" t="s">
        <v>468</v>
      </c>
      <c r="C18" s="2"/>
      <c r="D18" s="7" t="s">
        <v>282</v>
      </c>
      <c r="E18" s="7">
        <f t="shared" si="0"/>
        <v>4</v>
      </c>
      <c r="F18" s="3">
        <v>1</v>
      </c>
      <c r="G18" s="3">
        <v>1</v>
      </c>
      <c r="H18" s="3">
        <v>1</v>
      </c>
      <c r="I18" s="3">
        <v>0</v>
      </c>
      <c r="J18" s="3">
        <v>0</v>
      </c>
      <c r="K18" s="3">
        <v>0</v>
      </c>
      <c r="L18" s="3">
        <v>1</v>
      </c>
      <c r="M18" s="3">
        <v>0</v>
      </c>
    </row>
    <row r="19" spans="1:14" x14ac:dyDescent="0.25">
      <c r="B19" s="2"/>
      <c r="C19" s="2"/>
      <c r="D19" s="7" t="s">
        <v>283</v>
      </c>
      <c r="E19" s="7">
        <f t="shared" si="0"/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4" x14ac:dyDescent="0.25">
      <c r="B20" s="2"/>
      <c r="C20" s="2"/>
      <c r="D20" s="7" t="s">
        <v>284</v>
      </c>
      <c r="E20" s="7">
        <f t="shared" si="0"/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</row>
    <row r="21" spans="1:14" ht="15.75" thickBot="1" x14ac:dyDescent="0.3">
      <c r="B21" s="2"/>
      <c r="C21" s="2"/>
      <c r="D21" s="7" t="s">
        <v>285</v>
      </c>
      <c r="E21" s="9">
        <f t="shared" si="0"/>
        <v>1</v>
      </c>
      <c r="F21" s="8">
        <v>0</v>
      </c>
      <c r="G21" s="8">
        <v>1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3" t="s">
        <v>415</v>
      </c>
    </row>
    <row r="22" spans="1:14" x14ac:dyDescent="0.25">
      <c r="B22" s="2"/>
      <c r="C22" s="2"/>
      <c r="E22" s="7">
        <f>SUM(E8:E21)</f>
        <v>79</v>
      </c>
      <c r="F22" s="7">
        <f t="shared" ref="F22:J22" si="1">SUM(F8:F21)</f>
        <v>31</v>
      </c>
      <c r="G22" s="7">
        <f t="shared" si="1"/>
        <v>21</v>
      </c>
      <c r="H22" s="7">
        <f t="shared" si="1"/>
        <v>13</v>
      </c>
      <c r="I22" s="7">
        <f t="shared" si="1"/>
        <v>8</v>
      </c>
      <c r="J22" s="7">
        <f t="shared" si="1"/>
        <v>3</v>
      </c>
      <c r="K22" s="7">
        <f t="shared" ref="K22:M22" si="2">SUM(K8:K21)</f>
        <v>1</v>
      </c>
      <c r="L22" s="7">
        <f t="shared" si="2"/>
        <v>1</v>
      </c>
      <c r="M22" s="7">
        <f t="shared" si="2"/>
        <v>1</v>
      </c>
      <c r="N22" s="7"/>
    </row>
    <row r="23" spans="1:14" x14ac:dyDescent="0.25">
      <c r="B23" s="2"/>
      <c r="C23" s="2"/>
      <c r="E23" s="3"/>
    </row>
    <row r="24" spans="1:14" x14ac:dyDescent="0.25">
      <c r="B24" s="2"/>
      <c r="C24" s="2"/>
      <c r="D24" s="7" t="s">
        <v>357</v>
      </c>
      <c r="E24" s="7">
        <v>40</v>
      </c>
      <c r="F24" s="11">
        <f>F22/E24</f>
        <v>0.77500000000000002</v>
      </c>
      <c r="G24" s="11">
        <f>G22/E24</f>
        <v>0.52500000000000002</v>
      </c>
      <c r="H24" s="11">
        <f>H22/E24</f>
        <v>0.32500000000000001</v>
      </c>
      <c r="I24" s="11">
        <f>I22/E24</f>
        <v>0.2</v>
      </c>
      <c r="J24" s="11">
        <f>J22/E24</f>
        <v>7.4999999999999997E-2</v>
      </c>
      <c r="K24" s="11">
        <f>K22/E24</f>
        <v>2.5000000000000001E-2</v>
      </c>
      <c r="L24" s="11">
        <f>L22/E24</f>
        <v>2.5000000000000001E-2</v>
      </c>
      <c r="M24" s="11">
        <f>M22/E24</f>
        <v>2.5000000000000001E-2</v>
      </c>
    </row>
    <row r="25" spans="1:14" x14ac:dyDescent="0.25">
      <c r="B25" s="2"/>
      <c r="C25" s="2"/>
    </row>
    <row r="27" spans="1:14" ht="16.5" thickBot="1" x14ac:dyDescent="0.3">
      <c r="A27" s="6">
        <v>1878</v>
      </c>
      <c r="B27" s="29" t="s">
        <v>350</v>
      </c>
      <c r="C27" s="6"/>
      <c r="D27" s="10" t="s">
        <v>110</v>
      </c>
      <c r="E27" s="10" t="s">
        <v>2</v>
      </c>
      <c r="F27" s="10" t="s">
        <v>346</v>
      </c>
      <c r="G27" s="10" t="s">
        <v>5</v>
      </c>
      <c r="H27" s="10" t="s">
        <v>3</v>
      </c>
      <c r="I27" s="10" t="s">
        <v>38</v>
      </c>
      <c r="J27" s="10" t="s">
        <v>79</v>
      </c>
      <c r="K27" s="10" t="s">
        <v>104</v>
      </c>
    </row>
    <row r="28" spans="1:14" x14ac:dyDescent="0.25">
      <c r="B28" s="28" t="s">
        <v>513</v>
      </c>
      <c r="C28" s="2"/>
      <c r="D28" s="7" t="s">
        <v>188</v>
      </c>
      <c r="E28" s="7">
        <f t="shared" ref="E28:E33" si="3">SUM(F28:K28)</f>
        <v>8</v>
      </c>
      <c r="F28" s="3">
        <v>1</v>
      </c>
      <c r="G28" s="3">
        <v>0</v>
      </c>
      <c r="H28" s="3">
        <v>3</v>
      </c>
      <c r="I28" s="3">
        <v>0</v>
      </c>
      <c r="J28" s="3">
        <v>0</v>
      </c>
      <c r="K28" s="3">
        <v>4</v>
      </c>
    </row>
    <row r="29" spans="1:14" x14ac:dyDescent="0.25">
      <c r="B29" s="28" t="s">
        <v>351</v>
      </c>
      <c r="C29" s="2"/>
      <c r="D29" s="7" t="s">
        <v>274</v>
      </c>
      <c r="E29" s="7">
        <f t="shared" si="3"/>
        <v>10</v>
      </c>
      <c r="F29" s="3">
        <v>3</v>
      </c>
      <c r="G29" s="3">
        <v>3</v>
      </c>
      <c r="H29" s="3">
        <v>4</v>
      </c>
      <c r="I29" s="3">
        <v>0</v>
      </c>
      <c r="J29" s="3">
        <v>0</v>
      </c>
      <c r="K29" s="3">
        <v>0</v>
      </c>
    </row>
    <row r="30" spans="1:14" x14ac:dyDescent="0.25">
      <c r="B30" t="s">
        <v>514</v>
      </c>
      <c r="C30" s="2"/>
      <c r="D30" s="7" t="s">
        <v>275</v>
      </c>
      <c r="E30" s="7">
        <f t="shared" si="3"/>
        <v>14</v>
      </c>
      <c r="F30" s="3">
        <v>5</v>
      </c>
      <c r="G30" s="3">
        <v>6</v>
      </c>
      <c r="H30" s="3">
        <v>0</v>
      </c>
      <c r="I30" s="3">
        <v>3</v>
      </c>
      <c r="J30" s="3">
        <v>0</v>
      </c>
      <c r="K30" s="3">
        <v>0</v>
      </c>
    </row>
    <row r="31" spans="1:14" x14ac:dyDescent="0.25">
      <c r="B31" s="28" t="s">
        <v>456</v>
      </c>
      <c r="C31" s="2"/>
      <c r="D31" s="7" t="s">
        <v>286</v>
      </c>
      <c r="E31" s="7">
        <f t="shared" si="3"/>
        <v>20</v>
      </c>
      <c r="F31" s="3">
        <v>6</v>
      </c>
      <c r="G31" s="3">
        <v>6</v>
      </c>
      <c r="H31" s="3">
        <v>1</v>
      </c>
      <c r="I31" s="3">
        <v>2</v>
      </c>
      <c r="J31" s="3">
        <v>5</v>
      </c>
      <c r="K31" s="3">
        <v>0</v>
      </c>
    </row>
    <row r="32" spans="1:14" x14ac:dyDescent="0.25">
      <c r="B32" s="28" t="s">
        <v>515</v>
      </c>
      <c r="C32" s="2"/>
      <c r="D32" s="7" t="s">
        <v>278</v>
      </c>
      <c r="E32" s="7">
        <f t="shared" si="3"/>
        <v>8</v>
      </c>
      <c r="F32" s="3">
        <v>4</v>
      </c>
      <c r="G32" s="3">
        <v>3</v>
      </c>
      <c r="H32" s="3">
        <v>0</v>
      </c>
      <c r="I32" s="3">
        <v>0</v>
      </c>
      <c r="J32" s="3">
        <v>1</v>
      </c>
      <c r="K32" s="3">
        <v>0</v>
      </c>
    </row>
    <row r="33" spans="1:11" x14ac:dyDescent="0.25">
      <c r="B33" s="28" t="s">
        <v>481</v>
      </c>
      <c r="C33" s="2"/>
      <c r="D33" s="7" t="s">
        <v>279</v>
      </c>
      <c r="E33" s="7">
        <f t="shared" si="3"/>
        <v>2</v>
      </c>
      <c r="F33" s="3">
        <v>0</v>
      </c>
      <c r="G33" s="3">
        <v>1</v>
      </c>
      <c r="H33" s="3">
        <v>0</v>
      </c>
      <c r="I33" s="3">
        <v>1</v>
      </c>
      <c r="J33" s="3">
        <v>0</v>
      </c>
      <c r="K33" s="3">
        <v>0</v>
      </c>
    </row>
    <row r="34" spans="1:11" x14ac:dyDescent="0.25">
      <c r="B34" s="2"/>
      <c r="C34" s="2"/>
      <c r="D34" s="7" t="s">
        <v>280</v>
      </c>
      <c r="E34" s="7">
        <f t="shared" ref="E34:E40" si="4">SUM(F34:K34)</f>
        <v>12</v>
      </c>
      <c r="F34" s="3">
        <v>5</v>
      </c>
      <c r="G34" s="3">
        <v>3</v>
      </c>
      <c r="H34" s="3">
        <v>1</v>
      </c>
      <c r="I34" s="3">
        <v>2</v>
      </c>
      <c r="J34" s="3">
        <v>1</v>
      </c>
      <c r="K34" s="3">
        <v>0</v>
      </c>
    </row>
    <row r="35" spans="1:11" x14ac:dyDescent="0.25">
      <c r="B35" s="2"/>
      <c r="C35" s="2"/>
      <c r="D35" s="7" t="s">
        <v>287</v>
      </c>
      <c r="E35" s="7">
        <f t="shared" si="4"/>
        <v>8</v>
      </c>
      <c r="F35" s="3">
        <v>4</v>
      </c>
      <c r="G35" s="3">
        <v>4</v>
      </c>
      <c r="H35" s="3">
        <v>0</v>
      </c>
      <c r="I35" s="3">
        <v>0</v>
      </c>
      <c r="J35" s="3">
        <v>0</v>
      </c>
      <c r="K35" s="3">
        <v>0</v>
      </c>
    </row>
    <row r="36" spans="1:11" x14ac:dyDescent="0.25">
      <c r="B36" s="2"/>
      <c r="C36" s="2"/>
      <c r="D36" s="7" t="s">
        <v>288</v>
      </c>
      <c r="E36" s="7">
        <f t="shared" si="4"/>
        <v>2</v>
      </c>
      <c r="F36" s="3">
        <v>1</v>
      </c>
      <c r="G36" s="3">
        <v>1</v>
      </c>
      <c r="H36" s="3">
        <v>0</v>
      </c>
      <c r="I36" s="3">
        <v>0</v>
      </c>
      <c r="J36" s="3">
        <v>0</v>
      </c>
      <c r="K36" s="3">
        <v>0</v>
      </c>
    </row>
    <row r="37" spans="1:11" x14ac:dyDescent="0.25">
      <c r="B37" s="2"/>
      <c r="C37" s="2"/>
      <c r="D37" s="7" t="s">
        <v>289</v>
      </c>
      <c r="E37" s="7">
        <f t="shared" si="4"/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</row>
    <row r="38" spans="1:11" x14ac:dyDescent="0.25">
      <c r="B38" s="2"/>
      <c r="C38" s="2"/>
      <c r="D38" s="7" t="s">
        <v>283</v>
      </c>
      <c r="E38" s="7">
        <f t="shared" si="4"/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</row>
    <row r="39" spans="1:11" x14ac:dyDescent="0.25">
      <c r="B39" s="2"/>
      <c r="C39" s="2"/>
      <c r="D39" s="7" t="s">
        <v>290</v>
      </c>
      <c r="E39" s="7">
        <f t="shared" si="4"/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</row>
    <row r="40" spans="1:11" ht="15.75" thickBot="1" x14ac:dyDescent="0.3">
      <c r="B40" s="2"/>
      <c r="C40" s="2"/>
      <c r="D40" s="7" t="s">
        <v>284</v>
      </c>
      <c r="E40" s="9">
        <f t="shared" si="4"/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</row>
    <row r="41" spans="1:11" x14ac:dyDescent="0.25">
      <c r="B41" s="2"/>
      <c r="C41" s="2"/>
      <c r="E41" s="7">
        <f t="shared" ref="E41:J41" si="5">SUM(E28:E40)</f>
        <v>84</v>
      </c>
      <c r="F41" s="7">
        <f t="shared" si="5"/>
        <v>29</v>
      </c>
      <c r="G41" s="7">
        <f t="shared" si="5"/>
        <v>27</v>
      </c>
      <c r="H41" s="7">
        <f t="shared" si="5"/>
        <v>9</v>
      </c>
      <c r="I41" s="7">
        <f t="shared" si="5"/>
        <v>8</v>
      </c>
      <c r="J41" s="7">
        <f t="shared" si="5"/>
        <v>7</v>
      </c>
      <c r="K41" s="7">
        <f t="shared" ref="K41" si="6">SUM(K28:K40)</f>
        <v>4</v>
      </c>
    </row>
    <row r="42" spans="1:11" x14ac:dyDescent="0.25">
      <c r="B42" s="2"/>
      <c r="C42" s="2"/>
      <c r="E42" s="3"/>
    </row>
    <row r="43" spans="1:11" x14ac:dyDescent="0.25">
      <c r="B43" s="2"/>
      <c r="C43" s="2"/>
      <c r="D43" s="7" t="s">
        <v>357</v>
      </c>
      <c r="E43" s="7">
        <v>42</v>
      </c>
      <c r="F43" s="11">
        <f>F41/E43</f>
        <v>0.69047619047619047</v>
      </c>
      <c r="G43" s="11">
        <f>G41/E43</f>
        <v>0.6428571428571429</v>
      </c>
      <c r="H43" s="11">
        <f>H41/E43</f>
        <v>0.21428571428571427</v>
      </c>
      <c r="I43" s="11">
        <f>I41/E43</f>
        <v>0.19047619047619047</v>
      </c>
      <c r="J43" s="11">
        <f>J41/E43</f>
        <v>0.16666666666666666</v>
      </c>
      <c r="K43" s="11">
        <f>K41/E43</f>
        <v>9.5238095238095233E-2</v>
      </c>
    </row>
    <row r="44" spans="1:11" x14ac:dyDescent="0.25">
      <c r="B44" s="2"/>
      <c r="C44" s="2"/>
    </row>
    <row r="46" spans="1:11" s="6" customFormat="1" ht="16.5" thickBot="1" x14ac:dyDescent="0.3">
      <c r="A46" s="6">
        <v>1880</v>
      </c>
      <c r="B46" s="29" t="s">
        <v>350</v>
      </c>
      <c r="D46" s="10" t="s">
        <v>1</v>
      </c>
      <c r="E46" s="10" t="s">
        <v>2</v>
      </c>
      <c r="F46" s="10" t="s">
        <v>346</v>
      </c>
      <c r="G46" s="10" t="s">
        <v>5</v>
      </c>
      <c r="H46" s="10" t="s">
        <v>78</v>
      </c>
      <c r="I46" s="10" t="s">
        <v>79</v>
      </c>
    </row>
    <row r="47" spans="1:11" x14ac:dyDescent="0.25">
      <c r="B47" s="28" t="s">
        <v>513</v>
      </c>
      <c r="C47" s="3"/>
      <c r="D47" s="7" t="s">
        <v>6</v>
      </c>
      <c r="E47" s="7">
        <f t="shared" ref="E47:E57" si="7">SUM(F47:J47)</f>
        <v>2</v>
      </c>
      <c r="F47" s="3">
        <v>1</v>
      </c>
      <c r="G47" s="3">
        <v>0</v>
      </c>
      <c r="H47" s="3">
        <v>1</v>
      </c>
      <c r="I47" s="3">
        <v>0</v>
      </c>
      <c r="J47" s="3"/>
      <c r="K47" s="3"/>
    </row>
    <row r="48" spans="1:11" x14ac:dyDescent="0.25">
      <c r="B48" s="28" t="s">
        <v>351</v>
      </c>
      <c r="C48" s="3"/>
      <c r="D48" s="7" t="s">
        <v>7</v>
      </c>
      <c r="E48" s="7">
        <f t="shared" si="7"/>
        <v>32</v>
      </c>
      <c r="F48" s="3">
        <v>10</v>
      </c>
      <c r="G48" s="3">
        <v>10</v>
      </c>
      <c r="H48" s="3">
        <v>8</v>
      </c>
      <c r="I48" s="3">
        <v>4</v>
      </c>
      <c r="J48" s="3"/>
      <c r="K48" s="3"/>
    </row>
    <row r="49" spans="1:11" x14ac:dyDescent="0.25">
      <c r="B49" s="28" t="s">
        <v>511</v>
      </c>
      <c r="C49" s="3"/>
      <c r="D49" s="7" t="s">
        <v>8</v>
      </c>
      <c r="E49" s="7">
        <f t="shared" si="7"/>
        <v>14</v>
      </c>
      <c r="F49" s="3">
        <v>6</v>
      </c>
      <c r="G49" s="3">
        <v>4</v>
      </c>
      <c r="H49" s="3">
        <v>1</v>
      </c>
      <c r="I49" s="3">
        <v>3</v>
      </c>
      <c r="J49" s="3"/>
      <c r="K49" s="3"/>
    </row>
    <row r="50" spans="1:11" x14ac:dyDescent="0.25">
      <c r="B50" s="28" t="s">
        <v>515</v>
      </c>
      <c r="C50" s="3"/>
      <c r="D50" s="7" t="s">
        <v>9</v>
      </c>
      <c r="E50" s="7">
        <f t="shared" si="7"/>
        <v>32</v>
      </c>
      <c r="F50" s="3">
        <v>15</v>
      </c>
      <c r="G50" s="3">
        <v>7</v>
      </c>
      <c r="H50" s="3">
        <v>2</v>
      </c>
      <c r="I50" s="3">
        <v>8</v>
      </c>
      <c r="J50" s="3"/>
      <c r="K50" s="3"/>
    </row>
    <row r="51" spans="1:11" x14ac:dyDescent="0.25">
      <c r="B51" s="3"/>
      <c r="C51" s="3"/>
      <c r="D51" s="7" t="s">
        <v>10</v>
      </c>
      <c r="E51" s="7">
        <f t="shared" si="7"/>
        <v>18</v>
      </c>
      <c r="F51" s="3">
        <v>6</v>
      </c>
      <c r="G51" s="3">
        <v>4</v>
      </c>
      <c r="H51" s="3">
        <v>3</v>
      </c>
      <c r="I51" s="3">
        <v>5</v>
      </c>
      <c r="J51" s="3"/>
      <c r="K51" s="3"/>
    </row>
    <row r="52" spans="1:11" x14ac:dyDescent="0.25">
      <c r="B52" s="3"/>
      <c r="C52" s="3"/>
      <c r="D52" s="7" t="s">
        <v>11</v>
      </c>
      <c r="E52" s="7">
        <f t="shared" si="7"/>
        <v>24</v>
      </c>
      <c r="F52" s="3">
        <v>7</v>
      </c>
      <c r="G52" s="3">
        <v>7</v>
      </c>
      <c r="H52" s="3">
        <v>7</v>
      </c>
      <c r="I52" s="3">
        <v>3</v>
      </c>
      <c r="J52" s="3"/>
      <c r="K52" s="3"/>
    </row>
    <row r="53" spans="1:11" x14ac:dyDescent="0.25">
      <c r="B53" s="3"/>
      <c r="C53" s="3"/>
      <c r="D53" s="7" t="s">
        <v>12</v>
      </c>
      <c r="E53" s="7">
        <f t="shared" si="7"/>
        <v>28</v>
      </c>
      <c r="F53" s="3">
        <v>12</v>
      </c>
      <c r="G53" s="3">
        <v>12</v>
      </c>
      <c r="H53" s="3">
        <v>2</v>
      </c>
      <c r="I53" s="3">
        <v>2</v>
      </c>
      <c r="J53" s="3"/>
      <c r="K53" s="3"/>
    </row>
    <row r="54" spans="1:11" x14ac:dyDescent="0.25">
      <c r="B54" s="3"/>
      <c r="C54" s="3"/>
      <c r="D54" s="7" t="s">
        <v>13</v>
      </c>
      <c r="E54" s="7">
        <f t="shared" si="7"/>
        <v>20</v>
      </c>
      <c r="F54" s="3">
        <v>3</v>
      </c>
      <c r="G54" s="3">
        <v>8</v>
      </c>
      <c r="H54" s="3">
        <v>9</v>
      </c>
      <c r="I54" s="3">
        <v>0</v>
      </c>
      <c r="J54" s="3"/>
      <c r="K54" s="3"/>
    </row>
    <row r="55" spans="1:11" x14ac:dyDescent="0.25">
      <c r="B55" s="3"/>
      <c r="C55" s="3"/>
      <c r="D55" s="7" t="s">
        <v>14</v>
      </c>
      <c r="E55" s="7">
        <f t="shared" si="7"/>
        <v>18</v>
      </c>
      <c r="F55" s="3">
        <v>6</v>
      </c>
      <c r="G55" s="3">
        <v>3</v>
      </c>
      <c r="H55" s="3">
        <v>8</v>
      </c>
      <c r="I55" s="3">
        <v>1</v>
      </c>
      <c r="J55" s="3"/>
      <c r="K55" s="3"/>
    </row>
    <row r="56" spans="1:11" x14ac:dyDescent="0.25">
      <c r="B56" s="3"/>
      <c r="C56" s="3"/>
      <c r="D56" s="7" t="s">
        <v>15</v>
      </c>
      <c r="E56" s="7">
        <f t="shared" si="7"/>
        <v>22</v>
      </c>
      <c r="F56" s="3">
        <v>9</v>
      </c>
      <c r="G56" s="3">
        <v>2</v>
      </c>
      <c r="H56" s="3">
        <v>11</v>
      </c>
      <c r="I56" s="3">
        <v>0</v>
      </c>
      <c r="J56" s="3"/>
      <c r="K56" s="3"/>
    </row>
    <row r="57" spans="1:11" x14ac:dyDescent="0.25">
      <c r="B57" s="3"/>
      <c r="C57" s="3"/>
      <c r="D57" s="7" t="s">
        <v>16</v>
      </c>
      <c r="E57" s="7">
        <f t="shared" si="7"/>
        <v>4</v>
      </c>
      <c r="F57" s="3">
        <v>2</v>
      </c>
      <c r="G57" s="3">
        <v>2</v>
      </c>
      <c r="H57" s="3">
        <v>0</v>
      </c>
      <c r="I57" s="3">
        <v>0</v>
      </c>
      <c r="J57" s="3"/>
      <c r="K57" s="3"/>
    </row>
    <row r="58" spans="1:11" ht="15.75" thickBot="1" x14ac:dyDescent="0.3">
      <c r="B58" s="3"/>
      <c r="C58" s="3"/>
      <c r="D58" s="7" t="s">
        <v>18</v>
      </c>
      <c r="E58" s="9">
        <f>SUM(F58:J58)</f>
        <v>2</v>
      </c>
      <c r="F58" s="8">
        <v>1</v>
      </c>
      <c r="G58" s="8">
        <v>0</v>
      </c>
      <c r="H58" s="8">
        <v>1</v>
      </c>
      <c r="I58" s="8">
        <v>0</v>
      </c>
      <c r="J58" s="3"/>
      <c r="K58" s="3"/>
    </row>
    <row r="59" spans="1:11" x14ac:dyDescent="0.25">
      <c r="B59" s="3"/>
      <c r="C59" s="3"/>
      <c r="E59" s="7">
        <f>SUM(E47:E58)</f>
        <v>216</v>
      </c>
      <c r="F59" s="7">
        <f>SUM(F47:F58)</f>
        <v>78</v>
      </c>
      <c r="G59" s="7">
        <f>SUM(G47:G58)</f>
        <v>59</v>
      </c>
      <c r="H59" s="7">
        <f>SUM(H47:H58)</f>
        <v>53</v>
      </c>
      <c r="I59" s="7">
        <f>SUM(I47:I58)</f>
        <v>26</v>
      </c>
      <c r="J59" s="7"/>
      <c r="K59" s="7"/>
    </row>
    <row r="60" spans="1:11" x14ac:dyDescent="0.25">
      <c r="B60" s="3"/>
      <c r="C60" s="3"/>
      <c r="E60" s="3"/>
      <c r="J60" s="13"/>
      <c r="K60" s="3"/>
    </row>
    <row r="61" spans="1:11" x14ac:dyDescent="0.25">
      <c r="B61" s="3"/>
      <c r="C61" s="3"/>
      <c r="D61" s="7" t="s">
        <v>357</v>
      </c>
      <c r="E61" s="7">
        <v>108</v>
      </c>
      <c r="F61" s="11">
        <f>F59/E61</f>
        <v>0.72222222222222221</v>
      </c>
      <c r="G61" s="11">
        <f>G59/E61</f>
        <v>0.54629629629629628</v>
      </c>
      <c r="H61" s="11">
        <f>H59/E61</f>
        <v>0.49074074074074076</v>
      </c>
      <c r="I61" s="11">
        <f>I59/E61</f>
        <v>0.24074074074074073</v>
      </c>
    </row>
    <row r="62" spans="1:11" x14ac:dyDescent="0.25">
      <c r="B62" s="3"/>
      <c r="C62" s="3"/>
      <c r="D62" s="7"/>
      <c r="E62" s="7"/>
    </row>
    <row r="63" spans="1:11" x14ac:dyDescent="0.25">
      <c r="B63" s="3"/>
      <c r="C63" s="3"/>
      <c r="D63" s="7"/>
      <c r="E63" s="7"/>
    </row>
    <row r="64" spans="1:11" ht="16.5" thickBot="1" x14ac:dyDescent="0.3">
      <c r="A64" s="6">
        <v>1883</v>
      </c>
      <c r="B64" s="29" t="s">
        <v>350</v>
      </c>
      <c r="C64" s="3"/>
      <c r="D64" s="10" t="s">
        <v>1</v>
      </c>
      <c r="E64" s="10" t="s">
        <v>2</v>
      </c>
      <c r="F64" s="10" t="s">
        <v>517</v>
      </c>
      <c r="G64" s="6"/>
      <c r="H64" s="6"/>
      <c r="I64" s="6"/>
    </row>
    <row r="65" spans="2:9" x14ac:dyDescent="0.25">
      <c r="B65" s="28" t="s">
        <v>516</v>
      </c>
      <c r="C65" s="3"/>
      <c r="D65" s="7" t="s">
        <v>6</v>
      </c>
      <c r="E65" s="7">
        <f t="shared" ref="E65:E75" si="8">SUM(F65:J65)</f>
        <v>4</v>
      </c>
      <c r="F65" s="3">
        <v>4</v>
      </c>
      <c r="G65" s="3"/>
      <c r="H65" s="3"/>
      <c r="I65" s="3"/>
    </row>
    <row r="66" spans="2:9" x14ac:dyDescent="0.25">
      <c r="B66" s="28"/>
      <c r="C66" s="3"/>
      <c r="D66" s="7" t="s">
        <v>7</v>
      </c>
      <c r="E66" s="7">
        <f t="shared" si="8"/>
        <v>27</v>
      </c>
      <c r="F66" s="3">
        <v>27</v>
      </c>
      <c r="G66" s="3"/>
      <c r="H66" s="3"/>
      <c r="I66" s="3"/>
    </row>
    <row r="67" spans="2:9" x14ac:dyDescent="0.25">
      <c r="B67" s="28"/>
      <c r="C67" s="3"/>
      <c r="D67" s="7" t="s">
        <v>8</v>
      </c>
      <c r="E67" s="7">
        <f t="shared" si="8"/>
        <v>19</v>
      </c>
      <c r="F67" s="3">
        <v>19</v>
      </c>
      <c r="G67" s="3"/>
      <c r="H67" s="3"/>
      <c r="I67" s="3"/>
    </row>
    <row r="68" spans="2:9" x14ac:dyDescent="0.25">
      <c r="B68" s="28"/>
      <c r="C68" s="3"/>
      <c r="D68" s="7" t="s">
        <v>9</v>
      </c>
      <c r="E68" s="7">
        <f t="shared" si="8"/>
        <v>20</v>
      </c>
      <c r="F68" s="3">
        <v>20</v>
      </c>
      <c r="G68" s="3"/>
      <c r="H68" s="3"/>
      <c r="I68" s="3"/>
    </row>
    <row r="69" spans="2:9" x14ac:dyDescent="0.25">
      <c r="B69" s="28"/>
      <c r="C69" s="3"/>
      <c r="D69" s="7" t="s">
        <v>10</v>
      </c>
      <c r="E69" s="7">
        <f t="shared" si="8"/>
        <v>9</v>
      </c>
      <c r="F69" s="3">
        <v>9</v>
      </c>
      <c r="G69" s="3"/>
      <c r="H69" s="3"/>
      <c r="I69" s="3"/>
    </row>
    <row r="70" spans="2:9" x14ac:dyDescent="0.25">
      <c r="B70" s="28"/>
      <c r="C70" s="3"/>
      <c r="D70" s="7" t="s">
        <v>11</v>
      </c>
      <c r="E70" s="7">
        <f t="shared" si="8"/>
        <v>7</v>
      </c>
      <c r="F70" s="3">
        <v>7</v>
      </c>
      <c r="G70" s="3"/>
      <c r="H70" s="3"/>
      <c r="I70" s="3"/>
    </row>
    <row r="71" spans="2:9" x14ac:dyDescent="0.25">
      <c r="B71" s="28"/>
      <c r="C71" s="3"/>
      <c r="D71" s="7" t="s">
        <v>12</v>
      </c>
      <c r="E71" s="7">
        <f t="shared" si="8"/>
        <v>10</v>
      </c>
      <c r="F71" s="3">
        <v>10</v>
      </c>
      <c r="G71" s="3"/>
      <c r="H71" s="3"/>
      <c r="I71" s="3"/>
    </row>
    <row r="72" spans="2:9" x14ac:dyDescent="0.25">
      <c r="B72" s="28"/>
      <c r="C72" s="3"/>
      <c r="D72" s="7" t="s">
        <v>13</v>
      </c>
      <c r="E72" s="7">
        <f t="shared" si="8"/>
        <v>3</v>
      </c>
      <c r="F72" s="3">
        <v>3</v>
      </c>
      <c r="G72" s="3"/>
      <c r="H72" s="3"/>
      <c r="I72" s="3"/>
    </row>
    <row r="73" spans="2:9" x14ac:dyDescent="0.25">
      <c r="B73" s="28"/>
      <c r="C73" s="3"/>
      <c r="D73" s="7" t="s">
        <v>14</v>
      </c>
      <c r="E73" s="7">
        <f t="shared" si="8"/>
        <v>6</v>
      </c>
      <c r="F73" s="3">
        <v>6</v>
      </c>
      <c r="G73" s="3"/>
      <c r="H73" s="3"/>
      <c r="I73" s="3"/>
    </row>
    <row r="74" spans="2:9" x14ac:dyDescent="0.25">
      <c r="B74" s="28"/>
      <c r="C74" s="3"/>
      <c r="D74" s="7" t="s">
        <v>15</v>
      </c>
      <c r="E74" s="7">
        <f t="shared" si="8"/>
        <v>13</v>
      </c>
      <c r="F74" s="3">
        <v>13</v>
      </c>
      <c r="G74" s="3"/>
      <c r="H74" s="3"/>
      <c r="I74" s="3"/>
    </row>
    <row r="75" spans="2:9" x14ac:dyDescent="0.25">
      <c r="B75" s="28"/>
      <c r="C75" s="3"/>
      <c r="D75" s="7" t="s">
        <v>16</v>
      </c>
      <c r="E75" s="7">
        <f t="shared" si="8"/>
        <v>2</v>
      </c>
      <c r="F75" s="3">
        <v>2</v>
      </c>
      <c r="G75" s="3"/>
      <c r="H75" s="3"/>
      <c r="I75" s="3"/>
    </row>
    <row r="76" spans="2:9" ht="15.75" thickBot="1" x14ac:dyDescent="0.3">
      <c r="B76" s="28"/>
      <c r="C76" s="3"/>
      <c r="D76" s="7" t="s">
        <v>18</v>
      </c>
      <c r="E76" s="9">
        <f>SUM(F76:J76)</f>
        <v>1</v>
      </c>
      <c r="F76" s="8">
        <v>1</v>
      </c>
      <c r="G76" s="3"/>
      <c r="H76" s="3"/>
      <c r="I76" s="3"/>
    </row>
    <row r="77" spans="2:9" x14ac:dyDescent="0.25">
      <c r="B77" s="28"/>
      <c r="C77" s="3"/>
      <c r="E77" s="7">
        <f>SUM(E65:E76)</f>
        <v>121</v>
      </c>
      <c r="F77" s="7">
        <f>SUM(F65:F76)</f>
        <v>121</v>
      </c>
      <c r="G77" s="7"/>
      <c r="H77" s="7"/>
      <c r="I77" s="7"/>
    </row>
    <row r="78" spans="2:9" x14ac:dyDescent="0.25">
      <c r="B78" s="3"/>
      <c r="C78" s="3"/>
      <c r="E78" s="3"/>
      <c r="G78" s="13"/>
      <c r="H78" s="13"/>
      <c r="I78" s="13"/>
    </row>
    <row r="79" spans="2:9" x14ac:dyDescent="0.25">
      <c r="B79" s="3"/>
      <c r="C79" s="3"/>
      <c r="D79" s="7" t="s">
        <v>357</v>
      </c>
      <c r="E79" s="7">
        <v>121</v>
      </c>
      <c r="F79" s="11">
        <f>F77/E79</f>
        <v>1</v>
      </c>
    </row>
    <row r="80" spans="2:9" x14ac:dyDescent="0.25">
      <c r="B80" s="3"/>
      <c r="C80" s="2"/>
    </row>
    <row r="82" spans="1:11" s="6" customFormat="1" ht="16.5" thickBot="1" x14ac:dyDescent="0.3">
      <c r="A82" s="6">
        <v>1886</v>
      </c>
      <c r="B82" s="29" t="s">
        <v>350</v>
      </c>
      <c r="D82" s="10" t="s">
        <v>1</v>
      </c>
      <c r="E82" s="10" t="s">
        <v>2</v>
      </c>
      <c r="F82" s="10" t="s">
        <v>3</v>
      </c>
      <c r="G82" s="10" t="s">
        <v>346</v>
      </c>
      <c r="H82" s="10" t="s">
        <v>58</v>
      </c>
    </row>
    <row r="83" spans="1:11" x14ac:dyDescent="0.25">
      <c r="B83" t="s">
        <v>518</v>
      </c>
      <c r="C83" s="2"/>
      <c r="D83" s="7" t="s">
        <v>6</v>
      </c>
      <c r="E83" s="7">
        <f t="shared" ref="E83:E93" si="9">SUM(F83:J83)</f>
        <v>6</v>
      </c>
      <c r="F83" s="3">
        <v>3</v>
      </c>
      <c r="G83" s="3">
        <v>2</v>
      </c>
      <c r="H83" s="3">
        <v>1</v>
      </c>
      <c r="I83" s="3"/>
      <c r="J83" s="3"/>
      <c r="K83" s="3"/>
    </row>
    <row r="84" spans="1:11" x14ac:dyDescent="0.25">
      <c r="B84" s="28" t="s">
        <v>513</v>
      </c>
      <c r="C84" s="2"/>
      <c r="D84" s="7" t="s">
        <v>7</v>
      </c>
      <c r="E84" s="7">
        <f t="shared" si="9"/>
        <v>42</v>
      </c>
      <c r="F84" s="3">
        <v>21</v>
      </c>
      <c r="G84" s="3">
        <v>9</v>
      </c>
      <c r="H84" s="3">
        <v>12</v>
      </c>
      <c r="I84" s="3"/>
      <c r="J84" s="3"/>
      <c r="K84" s="3"/>
    </row>
    <row r="85" spans="1:11" x14ac:dyDescent="0.25">
      <c r="B85" s="28" t="s">
        <v>437</v>
      </c>
      <c r="C85" s="2"/>
      <c r="D85" s="7" t="s">
        <v>8</v>
      </c>
      <c r="E85" s="7">
        <f t="shared" si="9"/>
        <v>26</v>
      </c>
      <c r="F85" s="3">
        <v>12</v>
      </c>
      <c r="G85" s="3">
        <v>4</v>
      </c>
      <c r="H85" s="3">
        <v>10</v>
      </c>
      <c r="I85" s="3"/>
      <c r="J85" s="3"/>
      <c r="K85" s="3"/>
    </row>
    <row r="86" spans="1:11" x14ac:dyDescent="0.25">
      <c r="B86" s="2"/>
      <c r="C86" s="2"/>
      <c r="D86" s="7" t="s">
        <v>9</v>
      </c>
      <c r="E86" s="7">
        <f t="shared" si="9"/>
        <v>44</v>
      </c>
      <c r="F86" s="3">
        <v>20</v>
      </c>
      <c r="G86" s="3">
        <v>13</v>
      </c>
      <c r="H86" s="3">
        <v>11</v>
      </c>
      <c r="I86" s="3"/>
      <c r="J86" s="3"/>
      <c r="K86" s="3"/>
    </row>
    <row r="87" spans="1:11" x14ac:dyDescent="0.25">
      <c r="B87" s="2"/>
      <c r="C87" s="2"/>
      <c r="D87" s="7" t="s">
        <v>10</v>
      </c>
      <c r="E87" s="7">
        <f t="shared" si="9"/>
        <v>16</v>
      </c>
      <c r="F87" s="3">
        <v>6</v>
      </c>
      <c r="G87" s="3">
        <v>5</v>
      </c>
      <c r="H87" s="3">
        <v>5</v>
      </c>
      <c r="I87" s="3"/>
      <c r="J87" s="3"/>
      <c r="K87" s="3"/>
    </row>
    <row r="88" spans="1:11" x14ac:dyDescent="0.25">
      <c r="B88" s="2"/>
      <c r="C88" s="2"/>
      <c r="D88" s="7" t="s">
        <v>11</v>
      </c>
      <c r="E88" s="7">
        <f t="shared" si="9"/>
        <v>10</v>
      </c>
      <c r="F88" s="3">
        <v>5</v>
      </c>
      <c r="G88" s="3">
        <v>3</v>
      </c>
      <c r="H88" s="3">
        <v>2</v>
      </c>
      <c r="I88" s="3"/>
      <c r="J88" s="3"/>
      <c r="K88" s="3"/>
    </row>
    <row r="89" spans="1:11" x14ac:dyDescent="0.25">
      <c r="B89" s="2"/>
      <c r="C89" s="2"/>
      <c r="D89" s="7" t="s">
        <v>12</v>
      </c>
      <c r="E89" s="7">
        <f t="shared" si="9"/>
        <v>28</v>
      </c>
      <c r="F89" s="3">
        <v>13</v>
      </c>
      <c r="G89" s="3">
        <v>14</v>
      </c>
      <c r="H89" s="3">
        <v>1</v>
      </c>
      <c r="I89" s="3"/>
      <c r="J89" s="3"/>
      <c r="K89" s="3"/>
    </row>
    <row r="90" spans="1:11" x14ac:dyDescent="0.25">
      <c r="B90" s="2"/>
      <c r="C90" s="2"/>
      <c r="D90" s="7" t="s">
        <v>13</v>
      </c>
      <c r="E90" s="7">
        <f t="shared" si="9"/>
        <v>16</v>
      </c>
      <c r="F90" s="3">
        <v>8</v>
      </c>
      <c r="G90" s="3">
        <v>7</v>
      </c>
      <c r="H90" s="3">
        <v>1</v>
      </c>
      <c r="I90" s="3"/>
      <c r="J90" s="3"/>
      <c r="K90" s="3"/>
    </row>
    <row r="91" spans="1:11" x14ac:dyDescent="0.25">
      <c r="B91" s="2"/>
      <c r="C91" s="2"/>
      <c r="D91" s="7" t="s">
        <v>14</v>
      </c>
      <c r="E91" s="7">
        <f t="shared" si="9"/>
        <v>14</v>
      </c>
      <c r="F91" s="3">
        <v>7</v>
      </c>
      <c r="G91" s="3">
        <v>5</v>
      </c>
      <c r="H91" s="3">
        <v>2</v>
      </c>
      <c r="I91" s="3"/>
      <c r="J91" s="3"/>
      <c r="K91" s="3"/>
    </row>
    <row r="92" spans="1:11" x14ac:dyDescent="0.25">
      <c r="B92" s="2"/>
      <c r="C92" s="2"/>
      <c r="D92" s="7" t="s">
        <v>15</v>
      </c>
      <c r="E92" s="7">
        <f t="shared" si="9"/>
        <v>22</v>
      </c>
      <c r="F92" s="3">
        <v>11</v>
      </c>
      <c r="G92" s="3">
        <v>11</v>
      </c>
      <c r="H92" s="3">
        <v>0</v>
      </c>
      <c r="I92" s="3"/>
      <c r="J92" s="3"/>
      <c r="K92" s="3"/>
    </row>
    <row r="93" spans="1:11" x14ac:dyDescent="0.25">
      <c r="B93" s="2"/>
      <c r="C93" s="2"/>
      <c r="D93" s="7" t="s">
        <v>16</v>
      </c>
      <c r="E93" s="7">
        <f t="shared" si="9"/>
        <v>4</v>
      </c>
      <c r="F93" s="3">
        <v>2</v>
      </c>
      <c r="G93" s="3">
        <v>2</v>
      </c>
      <c r="H93" s="3">
        <v>0</v>
      </c>
      <c r="I93" s="3"/>
      <c r="J93" s="3"/>
      <c r="K93" s="3"/>
    </row>
    <row r="94" spans="1:11" ht="15.75" thickBot="1" x14ac:dyDescent="0.3">
      <c r="B94" s="2"/>
      <c r="C94" s="2"/>
      <c r="D94" s="7" t="s">
        <v>18</v>
      </c>
      <c r="E94" s="9">
        <f>SUM(F94:J94)</f>
        <v>4</v>
      </c>
      <c r="F94" s="8">
        <v>2</v>
      </c>
      <c r="G94" s="8">
        <v>2</v>
      </c>
      <c r="H94" s="8">
        <v>0</v>
      </c>
      <c r="I94" s="3"/>
      <c r="J94" s="3"/>
      <c r="K94" s="3"/>
    </row>
    <row r="95" spans="1:11" x14ac:dyDescent="0.25">
      <c r="B95" s="2"/>
      <c r="C95" s="2"/>
      <c r="E95" s="7">
        <f>SUM(E83:E94)</f>
        <v>232</v>
      </c>
      <c r="F95" s="7">
        <f>SUM(F83:F94)</f>
        <v>110</v>
      </c>
      <c r="G95" s="7">
        <f>SUM(G83:G94)</f>
        <v>77</v>
      </c>
      <c r="H95" s="7">
        <f>SUM(H83:H94)</f>
        <v>45</v>
      </c>
      <c r="I95" s="7"/>
      <c r="J95" s="7"/>
      <c r="K95" s="7"/>
    </row>
    <row r="96" spans="1:11" x14ac:dyDescent="0.25">
      <c r="B96" s="2"/>
      <c r="C96" s="2"/>
      <c r="E96" s="3"/>
      <c r="I96" s="17"/>
      <c r="J96" s="13"/>
      <c r="K96" s="3"/>
    </row>
    <row r="97" spans="1:11" x14ac:dyDescent="0.25">
      <c r="B97" s="2"/>
      <c r="C97" s="2"/>
      <c r="D97" s="7" t="s">
        <v>357</v>
      </c>
      <c r="E97" s="7">
        <v>116</v>
      </c>
      <c r="F97" s="11">
        <f>F95/E97</f>
        <v>0.94827586206896552</v>
      </c>
      <c r="G97" s="11">
        <f>G95/E97</f>
        <v>0.66379310344827591</v>
      </c>
      <c r="H97" s="11">
        <f>H95/E97</f>
        <v>0.38793103448275862</v>
      </c>
    </row>
    <row r="98" spans="1:11" x14ac:dyDescent="0.25">
      <c r="B98" s="2"/>
      <c r="C98" s="2"/>
    </row>
    <row r="100" spans="1:11" s="6" customFormat="1" ht="16.5" thickBot="1" x14ac:dyDescent="0.3">
      <c r="A100" s="6">
        <v>1892</v>
      </c>
      <c r="B100" s="29" t="s">
        <v>350</v>
      </c>
      <c r="D100" s="10" t="s">
        <v>1</v>
      </c>
      <c r="E100" s="10" t="s">
        <v>2</v>
      </c>
      <c r="F100" s="10" t="s">
        <v>3</v>
      </c>
      <c r="G100" s="10" t="s">
        <v>5</v>
      </c>
      <c r="H100" s="10" t="s">
        <v>346</v>
      </c>
      <c r="I100" s="10" t="s">
        <v>81</v>
      </c>
    </row>
    <row r="101" spans="1:11" x14ac:dyDescent="0.25">
      <c r="B101" t="s">
        <v>518</v>
      </c>
      <c r="C101" s="2"/>
      <c r="D101" s="7" t="s">
        <v>6</v>
      </c>
      <c r="E101" s="7">
        <f t="shared" ref="E101:E111" si="10">SUM(F101:J101)</f>
        <v>14</v>
      </c>
      <c r="F101" s="3">
        <v>7</v>
      </c>
      <c r="G101" s="3">
        <v>7</v>
      </c>
      <c r="H101" s="3">
        <v>0</v>
      </c>
      <c r="I101" s="3">
        <v>0</v>
      </c>
      <c r="J101" s="3"/>
      <c r="K101" s="3"/>
    </row>
    <row r="102" spans="1:11" x14ac:dyDescent="0.25">
      <c r="B102" t="s">
        <v>520</v>
      </c>
      <c r="C102" s="2"/>
      <c r="D102" s="7" t="s">
        <v>7</v>
      </c>
      <c r="E102" s="7">
        <f t="shared" si="10"/>
        <v>40</v>
      </c>
      <c r="F102" s="3">
        <v>20</v>
      </c>
      <c r="G102" s="3">
        <v>17</v>
      </c>
      <c r="H102" s="3">
        <v>2</v>
      </c>
      <c r="I102" s="3">
        <v>1</v>
      </c>
      <c r="J102" s="3"/>
      <c r="K102" s="3"/>
    </row>
    <row r="103" spans="1:11" x14ac:dyDescent="0.25">
      <c r="B103" s="28" t="s">
        <v>513</v>
      </c>
      <c r="C103" s="2"/>
      <c r="D103" s="7" t="s">
        <v>8</v>
      </c>
      <c r="E103" s="7">
        <f t="shared" si="10"/>
        <v>24</v>
      </c>
      <c r="F103" s="3">
        <v>12</v>
      </c>
      <c r="G103" s="3">
        <v>10</v>
      </c>
      <c r="H103" s="3">
        <v>2</v>
      </c>
      <c r="I103" s="3">
        <v>0</v>
      </c>
      <c r="J103" s="3"/>
      <c r="K103" s="3"/>
    </row>
    <row r="104" spans="1:11" x14ac:dyDescent="0.25">
      <c r="B104" s="28" t="s">
        <v>519</v>
      </c>
      <c r="C104" s="2"/>
      <c r="D104" s="7" t="s">
        <v>9</v>
      </c>
      <c r="E104" s="7">
        <f t="shared" si="10"/>
        <v>52</v>
      </c>
      <c r="F104" s="3">
        <v>24</v>
      </c>
      <c r="G104" s="3">
        <v>25</v>
      </c>
      <c r="H104" s="3">
        <v>2</v>
      </c>
      <c r="I104" s="3">
        <v>1</v>
      </c>
      <c r="J104" s="3"/>
      <c r="K104" s="3"/>
    </row>
    <row r="105" spans="1:11" x14ac:dyDescent="0.25">
      <c r="B105" s="2"/>
      <c r="C105" s="2"/>
      <c r="D105" s="7" t="s">
        <v>10</v>
      </c>
      <c r="E105" s="7">
        <f t="shared" si="10"/>
        <v>48</v>
      </c>
      <c r="F105" s="3">
        <v>23</v>
      </c>
      <c r="G105" s="3">
        <v>21</v>
      </c>
      <c r="H105" s="3">
        <v>4</v>
      </c>
      <c r="I105" s="3">
        <v>0</v>
      </c>
      <c r="J105" s="3"/>
      <c r="K105" s="3"/>
    </row>
    <row r="106" spans="1:11" x14ac:dyDescent="0.25">
      <c r="B106" s="2"/>
      <c r="C106" s="2"/>
      <c r="D106" s="7" t="s">
        <v>11</v>
      </c>
      <c r="E106" s="7">
        <f t="shared" si="10"/>
        <v>32</v>
      </c>
      <c r="F106" s="3">
        <v>15</v>
      </c>
      <c r="G106" s="3">
        <v>11</v>
      </c>
      <c r="H106" s="3">
        <v>6</v>
      </c>
      <c r="I106" s="3">
        <v>0</v>
      </c>
      <c r="J106" s="3"/>
      <c r="K106" s="3"/>
    </row>
    <row r="107" spans="1:11" x14ac:dyDescent="0.25">
      <c r="B107" s="2"/>
      <c r="C107" s="2"/>
      <c r="D107" s="7" t="s">
        <v>12</v>
      </c>
      <c r="E107" s="7">
        <f t="shared" si="10"/>
        <v>22</v>
      </c>
      <c r="F107" s="3">
        <v>10</v>
      </c>
      <c r="G107" s="3">
        <v>9</v>
      </c>
      <c r="H107" s="3">
        <v>3</v>
      </c>
      <c r="I107" s="3">
        <v>0</v>
      </c>
      <c r="J107" s="3"/>
      <c r="K107" s="3"/>
    </row>
    <row r="108" spans="1:11" x14ac:dyDescent="0.25">
      <c r="B108" s="2"/>
      <c r="C108" s="2"/>
      <c r="D108" s="7" t="s">
        <v>13</v>
      </c>
      <c r="E108" s="7">
        <f t="shared" si="10"/>
        <v>14</v>
      </c>
      <c r="F108" s="3">
        <v>6</v>
      </c>
      <c r="G108" s="3">
        <v>3</v>
      </c>
      <c r="H108" s="3">
        <v>3</v>
      </c>
      <c r="I108" s="3">
        <v>2</v>
      </c>
      <c r="J108" s="3"/>
      <c r="K108" s="3"/>
    </row>
    <row r="109" spans="1:11" x14ac:dyDescent="0.25">
      <c r="B109" s="2"/>
      <c r="C109" s="2"/>
      <c r="D109" s="7" t="s">
        <v>14</v>
      </c>
      <c r="E109" s="7">
        <f t="shared" si="10"/>
        <v>30</v>
      </c>
      <c r="F109" s="3">
        <v>15</v>
      </c>
      <c r="G109" s="3">
        <v>15</v>
      </c>
      <c r="H109" s="3">
        <v>0</v>
      </c>
      <c r="I109" s="3">
        <v>0</v>
      </c>
      <c r="J109" s="3"/>
      <c r="K109" s="3"/>
    </row>
    <row r="110" spans="1:11" x14ac:dyDescent="0.25">
      <c r="B110" s="2"/>
      <c r="C110" s="2"/>
      <c r="D110" s="7" t="s">
        <v>15</v>
      </c>
      <c r="E110" s="7">
        <f t="shared" si="10"/>
        <v>32</v>
      </c>
      <c r="F110" s="3">
        <v>15</v>
      </c>
      <c r="G110" s="3">
        <v>3</v>
      </c>
      <c r="H110" s="3">
        <v>11</v>
      </c>
      <c r="I110" s="3">
        <v>3</v>
      </c>
      <c r="J110" s="3"/>
      <c r="K110" s="3"/>
    </row>
    <row r="111" spans="1:11" x14ac:dyDescent="0.25">
      <c r="B111" s="2"/>
      <c r="C111" s="2"/>
      <c r="D111" s="7" t="s">
        <v>16</v>
      </c>
      <c r="E111" s="7">
        <f t="shared" si="10"/>
        <v>16</v>
      </c>
      <c r="F111" s="3">
        <v>8</v>
      </c>
      <c r="G111" s="3">
        <v>0</v>
      </c>
      <c r="H111" s="3">
        <v>7</v>
      </c>
      <c r="I111" s="3">
        <v>1</v>
      </c>
      <c r="J111" s="3"/>
      <c r="K111" s="3"/>
    </row>
    <row r="112" spans="1:11" ht="15.75" thickBot="1" x14ac:dyDescent="0.3">
      <c r="B112" s="2"/>
      <c r="C112" s="2"/>
      <c r="D112" s="7" t="s">
        <v>18</v>
      </c>
      <c r="E112" s="9">
        <f>SUM(F112:J112)</f>
        <v>6</v>
      </c>
      <c r="F112" s="8">
        <v>3</v>
      </c>
      <c r="G112" s="8">
        <v>0</v>
      </c>
      <c r="H112" s="8">
        <v>3</v>
      </c>
      <c r="I112" s="8">
        <v>0</v>
      </c>
      <c r="J112" s="3"/>
      <c r="K112" s="3"/>
    </row>
    <row r="113" spans="1:11" x14ac:dyDescent="0.25">
      <c r="B113" s="2"/>
      <c r="C113" s="2"/>
      <c r="E113" s="7">
        <f>SUM(E101:E112)</f>
        <v>330</v>
      </c>
      <c r="F113" s="7">
        <f>SUM(F101:F112)</f>
        <v>158</v>
      </c>
      <c r="G113" s="7">
        <f>SUM(G101:G112)</f>
        <v>121</v>
      </c>
      <c r="H113" s="7">
        <f>SUM(H101:H112)</f>
        <v>43</v>
      </c>
      <c r="I113" s="7">
        <f>SUM(I101:I112)</f>
        <v>8</v>
      </c>
      <c r="J113" s="7"/>
      <c r="K113" s="7"/>
    </row>
    <row r="114" spans="1:11" x14ac:dyDescent="0.25">
      <c r="B114" s="2"/>
      <c r="C114" s="2"/>
      <c r="E114" s="3"/>
      <c r="J114" s="13"/>
      <c r="K114" s="3"/>
    </row>
    <row r="115" spans="1:11" x14ac:dyDescent="0.25">
      <c r="B115" s="2"/>
      <c r="C115" s="2"/>
      <c r="D115" s="7" t="s">
        <v>357</v>
      </c>
      <c r="E115" s="7">
        <v>165</v>
      </c>
      <c r="F115" s="11">
        <f>F113/E115</f>
        <v>0.95757575757575752</v>
      </c>
      <c r="G115" s="11">
        <f>G113/E115</f>
        <v>0.73333333333333328</v>
      </c>
      <c r="H115" s="11">
        <f>H113/E115</f>
        <v>0.26060606060606062</v>
      </c>
      <c r="I115" s="11">
        <f>I113/E115</f>
        <v>4.8484848484848485E-2</v>
      </c>
    </row>
    <row r="116" spans="1:11" x14ac:dyDescent="0.25">
      <c r="B116" s="2"/>
      <c r="C116" s="2"/>
    </row>
    <row r="118" spans="1:11" s="6" customFormat="1" ht="16.5" thickBot="1" x14ac:dyDescent="0.3">
      <c r="A118" s="6">
        <v>1894</v>
      </c>
      <c r="B118" s="29" t="s">
        <v>350</v>
      </c>
      <c r="D118" s="10" t="s">
        <v>1</v>
      </c>
      <c r="E118" s="10" t="s">
        <v>2</v>
      </c>
      <c r="F118" s="10" t="s">
        <v>3</v>
      </c>
      <c r="G118" s="10" t="s">
        <v>5</v>
      </c>
      <c r="H118" s="10" t="s">
        <v>59</v>
      </c>
    </row>
    <row r="119" spans="1:11" x14ac:dyDescent="0.25">
      <c r="B119" t="s">
        <v>518</v>
      </c>
      <c r="C119" s="2"/>
      <c r="D119" s="7" t="s">
        <v>6</v>
      </c>
      <c r="E119" s="7">
        <f t="shared" ref="E119:E129" si="11">SUM(F119:J119)</f>
        <v>18</v>
      </c>
      <c r="F119" s="3">
        <v>9</v>
      </c>
      <c r="G119" s="3">
        <v>9</v>
      </c>
      <c r="H119" s="3">
        <v>0</v>
      </c>
      <c r="I119" s="3"/>
      <c r="J119" s="3"/>
      <c r="K119" s="3"/>
    </row>
    <row r="120" spans="1:11" x14ac:dyDescent="0.25">
      <c r="B120" t="s">
        <v>520</v>
      </c>
      <c r="C120" s="2"/>
      <c r="D120" s="7" t="s">
        <v>7</v>
      </c>
      <c r="E120" s="7">
        <f t="shared" si="11"/>
        <v>34</v>
      </c>
      <c r="F120" s="3">
        <v>17</v>
      </c>
      <c r="G120" s="3">
        <v>15</v>
      </c>
      <c r="H120" s="3">
        <v>2</v>
      </c>
      <c r="I120" s="3"/>
      <c r="J120" s="3"/>
      <c r="K120" s="3"/>
    </row>
    <row r="121" spans="1:11" x14ac:dyDescent="0.25">
      <c r="B121" s="28" t="s">
        <v>521</v>
      </c>
      <c r="C121" s="2"/>
      <c r="D121" s="7" t="s">
        <v>8</v>
      </c>
      <c r="E121" s="7">
        <f t="shared" si="11"/>
        <v>18</v>
      </c>
      <c r="F121" s="3">
        <v>8</v>
      </c>
      <c r="G121" s="3">
        <v>9</v>
      </c>
      <c r="H121" s="3">
        <v>1</v>
      </c>
      <c r="I121" s="3"/>
      <c r="J121" s="3"/>
      <c r="K121" s="3"/>
    </row>
    <row r="122" spans="1:11" x14ac:dyDescent="0.25">
      <c r="B122" s="2"/>
      <c r="C122" s="18"/>
      <c r="D122" s="7" t="s">
        <v>9</v>
      </c>
      <c r="E122" s="7">
        <f t="shared" si="11"/>
        <v>30</v>
      </c>
      <c r="F122" s="3">
        <v>15</v>
      </c>
      <c r="G122" s="3">
        <v>15</v>
      </c>
      <c r="H122" s="3">
        <v>0</v>
      </c>
      <c r="I122" s="3"/>
      <c r="J122" s="3"/>
      <c r="K122" s="3"/>
    </row>
    <row r="123" spans="1:11" x14ac:dyDescent="0.25">
      <c r="B123" s="2"/>
      <c r="C123" s="2"/>
      <c r="D123" s="7" t="s">
        <v>10</v>
      </c>
      <c r="E123" s="7">
        <f t="shared" si="11"/>
        <v>56</v>
      </c>
      <c r="F123" s="3">
        <v>27</v>
      </c>
      <c r="G123" s="3">
        <v>28</v>
      </c>
      <c r="H123" s="3">
        <v>1</v>
      </c>
      <c r="I123" s="3"/>
      <c r="J123" s="3"/>
      <c r="K123" s="3"/>
    </row>
    <row r="124" spans="1:11" x14ac:dyDescent="0.25">
      <c r="B124" s="2"/>
      <c r="C124" s="2"/>
      <c r="D124" s="7" t="s">
        <v>11</v>
      </c>
      <c r="E124" s="7">
        <f t="shared" si="11"/>
        <v>20</v>
      </c>
      <c r="F124" s="3">
        <v>9</v>
      </c>
      <c r="G124" s="3">
        <v>9</v>
      </c>
      <c r="H124" s="3">
        <v>2</v>
      </c>
      <c r="I124" s="3"/>
      <c r="J124" s="3"/>
      <c r="K124" s="3"/>
    </row>
    <row r="125" spans="1:11" x14ac:dyDescent="0.25">
      <c r="B125" s="2"/>
      <c r="C125" s="2"/>
      <c r="D125" s="7" t="s">
        <v>12</v>
      </c>
      <c r="E125" s="7">
        <f t="shared" si="11"/>
        <v>26</v>
      </c>
      <c r="F125" s="3">
        <v>11</v>
      </c>
      <c r="G125" s="3">
        <v>12</v>
      </c>
      <c r="H125" s="3">
        <v>3</v>
      </c>
      <c r="I125" s="3"/>
      <c r="J125" s="3"/>
      <c r="K125" s="3"/>
    </row>
    <row r="126" spans="1:11" x14ac:dyDescent="0.25">
      <c r="B126" s="2"/>
      <c r="C126" s="2"/>
      <c r="D126" s="7" t="s">
        <v>13</v>
      </c>
      <c r="E126" s="7">
        <f t="shared" si="11"/>
        <v>10</v>
      </c>
      <c r="F126" s="3">
        <v>5</v>
      </c>
      <c r="G126" s="3">
        <v>2</v>
      </c>
      <c r="H126" s="3">
        <v>3</v>
      </c>
      <c r="I126" s="3"/>
      <c r="J126" s="3"/>
      <c r="K126" s="3"/>
    </row>
    <row r="127" spans="1:11" x14ac:dyDescent="0.25">
      <c r="B127" s="2"/>
      <c r="C127" s="2"/>
      <c r="D127" s="7" t="s">
        <v>14</v>
      </c>
      <c r="E127" s="7">
        <f t="shared" si="11"/>
        <v>26</v>
      </c>
      <c r="F127" s="3">
        <v>13</v>
      </c>
      <c r="G127" s="3">
        <v>13</v>
      </c>
      <c r="H127" s="3">
        <v>0</v>
      </c>
      <c r="I127" s="3"/>
      <c r="J127" s="3"/>
      <c r="K127" s="3"/>
    </row>
    <row r="128" spans="1:11" x14ac:dyDescent="0.25">
      <c r="B128" s="2"/>
      <c r="C128" s="2"/>
      <c r="D128" s="7" t="s">
        <v>15</v>
      </c>
      <c r="E128" s="7">
        <f t="shared" si="11"/>
        <v>24</v>
      </c>
      <c r="F128" s="3">
        <v>12</v>
      </c>
      <c r="G128" s="3">
        <v>5</v>
      </c>
      <c r="H128" s="3">
        <v>7</v>
      </c>
      <c r="I128" s="3"/>
      <c r="J128" s="3"/>
      <c r="K128" s="3"/>
    </row>
    <row r="129" spans="1:11" x14ac:dyDescent="0.25">
      <c r="B129" s="2"/>
      <c r="C129" s="2"/>
      <c r="D129" s="7" t="s">
        <v>16</v>
      </c>
      <c r="E129" s="7">
        <f t="shared" si="11"/>
        <v>8</v>
      </c>
      <c r="F129" s="3">
        <v>3</v>
      </c>
      <c r="G129" s="3">
        <v>1</v>
      </c>
      <c r="H129" s="3">
        <v>4</v>
      </c>
      <c r="I129" s="3"/>
      <c r="J129" s="3"/>
      <c r="K129" s="3"/>
    </row>
    <row r="130" spans="1:11" ht="15.75" thickBot="1" x14ac:dyDescent="0.3">
      <c r="B130" s="18"/>
      <c r="C130" s="2"/>
      <c r="D130" s="7" t="s">
        <v>18</v>
      </c>
      <c r="E130" s="9">
        <f>SUM(F130:J130)</f>
        <v>6</v>
      </c>
      <c r="F130" s="8">
        <v>1</v>
      </c>
      <c r="G130" s="8">
        <v>3</v>
      </c>
      <c r="H130" s="8">
        <v>2</v>
      </c>
      <c r="I130" s="3"/>
      <c r="J130" s="3"/>
      <c r="K130" s="3"/>
    </row>
    <row r="131" spans="1:11" x14ac:dyDescent="0.25">
      <c r="B131" s="18"/>
      <c r="C131" s="2"/>
      <c r="E131" s="7">
        <f>SUM(E119:E130)</f>
        <v>276</v>
      </c>
      <c r="F131" s="7">
        <f>SUM(F119:F130)</f>
        <v>130</v>
      </c>
      <c r="G131" s="7">
        <f>SUM(G119:G130)</f>
        <v>121</v>
      </c>
      <c r="H131" s="7">
        <f>SUM(H119:H130)</f>
        <v>25</v>
      </c>
      <c r="I131" s="7"/>
      <c r="J131" s="7"/>
      <c r="K131" s="7"/>
    </row>
    <row r="132" spans="1:11" x14ac:dyDescent="0.25">
      <c r="B132" s="18"/>
      <c r="C132" s="2"/>
      <c r="E132" s="3"/>
      <c r="I132" s="17"/>
      <c r="J132" s="13"/>
      <c r="K132" s="3"/>
    </row>
    <row r="133" spans="1:11" x14ac:dyDescent="0.25">
      <c r="B133" s="2"/>
      <c r="C133" s="2"/>
      <c r="D133" s="7" t="s">
        <v>357</v>
      </c>
      <c r="E133" s="7">
        <v>138</v>
      </c>
      <c r="F133" s="11">
        <f>F131/E133</f>
        <v>0.94202898550724634</v>
      </c>
      <c r="G133" s="11">
        <f>G131/E133</f>
        <v>0.87681159420289856</v>
      </c>
      <c r="H133" s="11">
        <f>H131/E133</f>
        <v>0.18115942028985507</v>
      </c>
    </row>
    <row r="134" spans="1:11" x14ac:dyDescent="0.25">
      <c r="B134" s="2"/>
      <c r="C134" s="2"/>
    </row>
    <row r="136" spans="1:11" s="6" customFormat="1" ht="16.5" thickBot="1" x14ac:dyDescent="0.3">
      <c r="A136" s="6">
        <v>1900</v>
      </c>
      <c r="B136" s="29" t="s">
        <v>350</v>
      </c>
      <c r="D136" s="10" t="s">
        <v>1</v>
      </c>
      <c r="E136" s="10" t="s">
        <v>2</v>
      </c>
      <c r="F136" s="10" t="s">
        <v>3</v>
      </c>
      <c r="G136" s="10" t="s">
        <v>4</v>
      </c>
      <c r="H136" s="10" t="s">
        <v>5</v>
      </c>
      <c r="I136" s="10" t="s">
        <v>20</v>
      </c>
      <c r="J136" s="10" t="s">
        <v>21</v>
      </c>
    </row>
    <row r="137" spans="1:11" x14ac:dyDescent="0.25">
      <c r="B137" t="s">
        <v>518</v>
      </c>
      <c r="C137" s="2"/>
      <c r="D137" s="7" t="s">
        <v>6</v>
      </c>
      <c r="E137" s="7">
        <f t="shared" ref="E137:E149" si="12">SUM(F137:J137)</f>
        <v>20</v>
      </c>
      <c r="F137" s="3">
        <v>6</v>
      </c>
      <c r="G137" s="3">
        <v>8</v>
      </c>
      <c r="H137" s="3">
        <v>5</v>
      </c>
      <c r="I137" s="3">
        <v>1</v>
      </c>
      <c r="J137" s="3">
        <v>0</v>
      </c>
      <c r="K137" s="3"/>
    </row>
    <row r="138" spans="1:11" x14ac:dyDescent="0.25">
      <c r="B138" t="s">
        <v>501</v>
      </c>
      <c r="C138" s="2"/>
      <c r="D138" s="7" t="s">
        <v>7</v>
      </c>
      <c r="E138" s="7">
        <f t="shared" si="12"/>
        <v>78</v>
      </c>
      <c r="F138" s="3">
        <v>38</v>
      </c>
      <c r="G138" s="3">
        <v>32</v>
      </c>
      <c r="H138" s="3">
        <v>4</v>
      </c>
      <c r="I138" s="3">
        <v>3</v>
      </c>
      <c r="J138" s="3">
        <v>1</v>
      </c>
      <c r="K138" s="3"/>
    </row>
    <row r="139" spans="1:11" x14ac:dyDescent="0.25">
      <c r="B139" s="28" t="s">
        <v>351</v>
      </c>
      <c r="C139" s="2"/>
      <c r="D139" s="7" t="s">
        <v>8</v>
      </c>
      <c r="E139" s="7">
        <f t="shared" si="12"/>
        <v>32</v>
      </c>
      <c r="F139" s="3">
        <v>15</v>
      </c>
      <c r="G139" s="3">
        <v>3</v>
      </c>
      <c r="H139" s="3">
        <v>13</v>
      </c>
      <c r="I139" s="3">
        <v>0</v>
      </c>
      <c r="J139" s="3">
        <v>1</v>
      </c>
      <c r="K139" s="3"/>
    </row>
    <row r="140" spans="1:11" x14ac:dyDescent="0.25">
      <c r="B140" s="28" t="s">
        <v>522</v>
      </c>
      <c r="C140" s="2"/>
      <c r="D140" s="7" t="s">
        <v>9</v>
      </c>
      <c r="E140" s="7">
        <f t="shared" si="12"/>
        <v>44</v>
      </c>
      <c r="F140" s="3">
        <v>20</v>
      </c>
      <c r="G140" s="3">
        <v>4</v>
      </c>
      <c r="H140" s="3">
        <v>16</v>
      </c>
      <c r="I140" s="3">
        <v>4</v>
      </c>
      <c r="J140" s="3">
        <v>0</v>
      </c>
      <c r="K140" s="3"/>
    </row>
    <row r="141" spans="1:11" x14ac:dyDescent="0.25">
      <c r="B141" s="28" t="s">
        <v>523</v>
      </c>
      <c r="C141" s="2"/>
      <c r="D141" s="7" t="s">
        <v>10</v>
      </c>
      <c r="E141" s="7">
        <f t="shared" si="12"/>
        <v>38</v>
      </c>
      <c r="F141" s="3">
        <v>16</v>
      </c>
      <c r="G141" s="3">
        <v>11</v>
      </c>
      <c r="H141" s="3">
        <v>6</v>
      </c>
      <c r="I141" s="3">
        <v>4</v>
      </c>
      <c r="J141" s="3">
        <v>1</v>
      </c>
      <c r="K141" s="3"/>
    </row>
    <row r="142" spans="1:11" x14ac:dyDescent="0.25">
      <c r="B142" s="2"/>
      <c r="C142" s="2"/>
      <c r="D142" s="7" t="s">
        <v>11</v>
      </c>
      <c r="E142" s="7">
        <f t="shared" si="12"/>
        <v>52</v>
      </c>
      <c r="F142" s="3">
        <v>20</v>
      </c>
      <c r="G142" s="3">
        <v>6</v>
      </c>
      <c r="H142" s="3">
        <v>5</v>
      </c>
      <c r="I142" s="3">
        <v>2</v>
      </c>
      <c r="J142" s="3">
        <v>19</v>
      </c>
      <c r="K142" s="3"/>
    </row>
    <row r="143" spans="1:11" x14ac:dyDescent="0.25">
      <c r="B143" s="2"/>
      <c r="C143" s="2"/>
      <c r="D143" s="7" t="s">
        <v>12</v>
      </c>
      <c r="E143" s="7">
        <f t="shared" si="12"/>
        <v>22</v>
      </c>
      <c r="F143" s="3">
        <v>9</v>
      </c>
      <c r="G143" s="3">
        <v>8</v>
      </c>
      <c r="H143" s="3">
        <v>3</v>
      </c>
      <c r="I143" s="3">
        <v>1</v>
      </c>
      <c r="J143" s="3">
        <v>1</v>
      </c>
      <c r="K143" s="3"/>
    </row>
    <row r="144" spans="1:11" x14ac:dyDescent="0.25">
      <c r="B144" s="2"/>
      <c r="C144" s="2"/>
      <c r="D144" s="7" t="s">
        <v>13</v>
      </c>
      <c r="E144" s="7">
        <f t="shared" si="12"/>
        <v>20</v>
      </c>
      <c r="F144" s="3">
        <v>7</v>
      </c>
      <c r="G144" s="3">
        <v>9</v>
      </c>
      <c r="H144" s="3">
        <v>0</v>
      </c>
      <c r="I144" s="3">
        <v>4</v>
      </c>
      <c r="J144" s="3">
        <v>0</v>
      </c>
      <c r="K144" s="3"/>
    </row>
    <row r="145" spans="1:11" x14ac:dyDescent="0.25">
      <c r="B145" s="2"/>
      <c r="C145" s="2"/>
      <c r="D145" s="7" t="s">
        <v>14</v>
      </c>
      <c r="E145" s="7">
        <f t="shared" si="12"/>
        <v>18</v>
      </c>
      <c r="F145" s="3">
        <v>7</v>
      </c>
      <c r="G145" s="3">
        <v>5</v>
      </c>
      <c r="H145" s="3">
        <v>0</v>
      </c>
      <c r="I145" s="3">
        <v>5</v>
      </c>
      <c r="J145" s="3">
        <v>1</v>
      </c>
      <c r="K145" s="3"/>
    </row>
    <row r="146" spans="1:11" x14ac:dyDescent="0.25">
      <c r="B146" s="2"/>
      <c r="C146" s="2"/>
      <c r="D146" s="7" t="s">
        <v>15</v>
      </c>
      <c r="E146" s="7">
        <f t="shared" si="12"/>
        <v>20</v>
      </c>
      <c r="F146" s="3">
        <v>7</v>
      </c>
      <c r="G146" s="3">
        <v>5</v>
      </c>
      <c r="H146" s="3">
        <v>0</v>
      </c>
      <c r="I146" s="3">
        <v>7</v>
      </c>
      <c r="J146" s="3">
        <v>1</v>
      </c>
      <c r="K146" s="3"/>
    </row>
    <row r="147" spans="1:11" x14ac:dyDescent="0.25">
      <c r="B147" s="2"/>
      <c r="C147" s="2"/>
      <c r="D147" s="7" t="s">
        <v>16</v>
      </c>
      <c r="E147" s="7">
        <f t="shared" si="12"/>
        <v>8</v>
      </c>
      <c r="F147" s="3">
        <v>3</v>
      </c>
      <c r="G147" s="3">
        <v>4</v>
      </c>
      <c r="H147" s="3">
        <v>0</v>
      </c>
      <c r="I147" s="3">
        <v>0</v>
      </c>
      <c r="J147" s="3">
        <v>1</v>
      </c>
      <c r="K147" s="3"/>
    </row>
    <row r="148" spans="1:11" x14ac:dyDescent="0.25">
      <c r="B148" s="2"/>
      <c r="C148" s="2"/>
      <c r="D148" s="7" t="s">
        <v>17</v>
      </c>
      <c r="E148" s="7">
        <f t="shared" si="12"/>
        <v>2</v>
      </c>
      <c r="F148" s="3">
        <v>1</v>
      </c>
      <c r="G148" s="3">
        <v>0</v>
      </c>
      <c r="H148" s="3">
        <v>0</v>
      </c>
      <c r="I148" s="3">
        <v>1</v>
      </c>
      <c r="J148" s="3">
        <v>0</v>
      </c>
      <c r="K148" s="3"/>
    </row>
    <row r="149" spans="1:11" ht="15.75" thickBot="1" x14ac:dyDescent="0.3">
      <c r="B149" s="2"/>
      <c r="C149" s="2"/>
      <c r="D149" s="7" t="s">
        <v>18</v>
      </c>
      <c r="E149" s="9">
        <f t="shared" si="12"/>
        <v>2</v>
      </c>
      <c r="F149" s="8">
        <v>1</v>
      </c>
      <c r="G149" s="8">
        <v>1</v>
      </c>
      <c r="H149" s="8">
        <v>0</v>
      </c>
      <c r="I149" s="8">
        <v>0</v>
      </c>
      <c r="J149" s="8">
        <v>0</v>
      </c>
      <c r="K149" s="3"/>
    </row>
    <row r="150" spans="1:11" x14ac:dyDescent="0.25">
      <c r="B150" s="2"/>
      <c r="C150" s="2"/>
      <c r="E150" s="7">
        <f t="shared" ref="E150:J150" si="13">SUM(E137:E149)</f>
        <v>356</v>
      </c>
      <c r="F150" s="7">
        <f t="shared" si="13"/>
        <v>150</v>
      </c>
      <c r="G150" s="7">
        <f t="shared" si="13"/>
        <v>96</v>
      </c>
      <c r="H150" s="7">
        <f t="shared" si="13"/>
        <v>52</v>
      </c>
      <c r="I150" s="7">
        <f t="shared" si="13"/>
        <v>32</v>
      </c>
      <c r="J150" s="7">
        <f t="shared" si="13"/>
        <v>26</v>
      </c>
      <c r="K150" s="7"/>
    </row>
    <row r="151" spans="1:11" x14ac:dyDescent="0.25">
      <c r="B151" s="2"/>
      <c r="C151" s="2"/>
      <c r="E151" s="3"/>
      <c r="K151" s="3"/>
    </row>
    <row r="152" spans="1:11" x14ac:dyDescent="0.25">
      <c r="B152" s="2"/>
      <c r="C152" s="2"/>
      <c r="D152" s="7" t="s">
        <v>357</v>
      </c>
      <c r="E152" s="7">
        <v>178</v>
      </c>
      <c r="F152" s="11">
        <f>F150/E152</f>
        <v>0.84269662921348309</v>
      </c>
      <c r="G152" s="11">
        <f>G150/E152</f>
        <v>0.5393258426966292</v>
      </c>
      <c r="H152" s="11">
        <f>H150/E152</f>
        <v>0.29213483146067415</v>
      </c>
      <c r="I152" s="11">
        <f>I150/E152</f>
        <v>0.1797752808988764</v>
      </c>
      <c r="J152" s="11">
        <f>J150/E152</f>
        <v>0.14606741573033707</v>
      </c>
    </row>
    <row r="153" spans="1:11" x14ac:dyDescent="0.25">
      <c r="B153" s="2"/>
      <c r="C153" s="2"/>
    </row>
    <row r="155" spans="1:11" s="6" customFormat="1" ht="16.5" thickBot="1" x14ac:dyDescent="0.3">
      <c r="A155" s="6">
        <v>1902</v>
      </c>
      <c r="B155" s="29" t="s">
        <v>350</v>
      </c>
      <c r="D155" s="10" t="s">
        <v>1</v>
      </c>
      <c r="E155" s="10" t="s">
        <v>2</v>
      </c>
      <c r="F155" s="10" t="s">
        <v>3</v>
      </c>
      <c r="G155" s="10" t="s">
        <v>4</v>
      </c>
      <c r="H155" s="10" t="s">
        <v>5</v>
      </c>
    </row>
    <row r="156" spans="1:11" x14ac:dyDescent="0.25">
      <c r="B156" t="s">
        <v>518</v>
      </c>
      <c r="C156" s="2"/>
      <c r="D156" s="7" t="s">
        <v>6</v>
      </c>
      <c r="E156" s="7">
        <f t="shared" ref="E156:E168" si="14">SUM(F156:H156)</f>
        <v>24</v>
      </c>
      <c r="F156" s="3">
        <v>10</v>
      </c>
      <c r="G156" s="3">
        <v>7</v>
      </c>
      <c r="H156" s="3">
        <v>7</v>
      </c>
      <c r="I156" s="3"/>
      <c r="J156" s="3"/>
      <c r="K156" s="3"/>
    </row>
    <row r="157" spans="1:11" x14ac:dyDescent="0.25">
      <c r="B157" t="s">
        <v>501</v>
      </c>
      <c r="C157" s="2"/>
      <c r="D157" s="7" t="s">
        <v>7</v>
      </c>
      <c r="E157" s="7">
        <f t="shared" si="14"/>
        <v>74</v>
      </c>
      <c r="F157" s="3">
        <v>33</v>
      </c>
      <c r="G157" s="3">
        <v>33</v>
      </c>
      <c r="H157" s="3">
        <v>8</v>
      </c>
      <c r="I157" s="3"/>
      <c r="J157" s="3"/>
      <c r="K157" s="3"/>
    </row>
    <row r="158" spans="1:11" x14ac:dyDescent="0.25">
      <c r="B158" t="s">
        <v>520</v>
      </c>
      <c r="C158" s="2"/>
      <c r="D158" s="7" t="s">
        <v>8</v>
      </c>
      <c r="E158" s="7">
        <f t="shared" si="14"/>
        <v>36</v>
      </c>
      <c r="F158" s="3">
        <v>18</v>
      </c>
      <c r="G158" s="3">
        <v>4</v>
      </c>
      <c r="H158" s="3">
        <v>14</v>
      </c>
      <c r="I158" s="3"/>
      <c r="J158" s="3"/>
      <c r="K158" s="3"/>
    </row>
    <row r="159" spans="1:11" x14ac:dyDescent="0.25">
      <c r="B159" s="2"/>
      <c r="C159" s="2"/>
      <c r="D159" s="7" t="s">
        <v>9</v>
      </c>
      <c r="E159" s="7">
        <f t="shared" si="14"/>
        <v>52</v>
      </c>
      <c r="F159" s="3">
        <v>26</v>
      </c>
      <c r="G159" s="3">
        <v>12</v>
      </c>
      <c r="H159" s="3">
        <v>14</v>
      </c>
      <c r="I159" s="3"/>
      <c r="J159" s="3"/>
      <c r="K159" s="3"/>
    </row>
    <row r="160" spans="1:11" x14ac:dyDescent="0.25">
      <c r="B160" s="2"/>
      <c r="C160" s="2"/>
      <c r="D160" s="7" t="s">
        <v>10</v>
      </c>
      <c r="E160" s="7">
        <f t="shared" si="14"/>
        <v>68</v>
      </c>
      <c r="F160" s="3">
        <v>33</v>
      </c>
      <c r="G160" s="3">
        <v>19</v>
      </c>
      <c r="H160" s="3">
        <v>16</v>
      </c>
      <c r="I160" s="3"/>
      <c r="J160" s="3"/>
      <c r="K160" s="3"/>
    </row>
    <row r="161" spans="1:11" x14ac:dyDescent="0.25">
      <c r="B161" s="2"/>
      <c r="C161" s="2"/>
      <c r="D161" s="7" t="s">
        <v>11</v>
      </c>
      <c r="E161" s="7">
        <f t="shared" si="14"/>
        <v>88</v>
      </c>
      <c r="F161" s="3">
        <v>44</v>
      </c>
      <c r="G161" s="3">
        <v>5</v>
      </c>
      <c r="H161" s="3">
        <v>39</v>
      </c>
      <c r="I161" s="3"/>
      <c r="J161" s="3"/>
      <c r="K161" s="3"/>
    </row>
    <row r="162" spans="1:11" x14ac:dyDescent="0.25">
      <c r="B162" s="2"/>
      <c r="C162" s="2"/>
      <c r="D162" s="7" t="s">
        <v>12</v>
      </c>
      <c r="E162" s="7">
        <f t="shared" si="14"/>
        <v>26</v>
      </c>
      <c r="F162" s="3">
        <v>12</v>
      </c>
      <c r="G162" s="3">
        <v>10</v>
      </c>
      <c r="H162" s="3">
        <v>4</v>
      </c>
      <c r="I162" s="3"/>
      <c r="J162" s="3"/>
      <c r="K162" s="3"/>
    </row>
    <row r="163" spans="1:11" x14ac:dyDescent="0.25">
      <c r="B163" s="2"/>
      <c r="C163" s="2"/>
      <c r="D163" s="7" t="s">
        <v>13</v>
      </c>
      <c r="E163" s="7">
        <f t="shared" si="14"/>
        <v>34</v>
      </c>
      <c r="F163" s="3">
        <v>16</v>
      </c>
      <c r="G163" s="3">
        <v>15</v>
      </c>
      <c r="H163" s="3">
        <v>3</v>
      </c>
      <c r="I163" s="3"/>
      <c r="J163" s="3"/>
      <c r="K163" s="3"/>
    </row>
    <row r="164" spans="1:11" x14ac:dyDescent="0.25">
      <c r="B164" s="2"/>
      <c r="C164" s="2"/>
      <c r="D164" s="7" t="s">
        <v>14</v>
      </c>
      <c r="E164" s="7">
        <f t="shared" si="14"/>
        <v>22</v>
      </c>
      <c r="F164" s="3">
        <v>11</v>
      </c>
      <c r="G164" s="3">
        <v>10</v>
      </c>
      <c r="H164" s="3">
        <v>1</v>
      </c>
      <c r="I164" s="3"/>
      <c r="J164" s="3"/>
      <c r="K164" s="3"/>
    </row>
    <row r="165" spans="1:11" x14ac:dyDescent="0.25">
      <c r="B165" s="2"/>
      <c r="C165" s="2"/>
      <c r="D165" s="7" t="s">
        <v>15</v>
      </c>
      <c r="E165" s="7">
        <f t="shared" si="14"/>
        <v>36</v>
      </c>
      <c r="F165" s="3">
        <v>18</v>
      </c>
      <c r="G165" s="3">
        <v>15</v>
      </c>
      <c r="H165" s="3">
        <v>3</v>
      </c>
      <c r="I165" s="3"/>
      <c r="J165" s="3"/>
      <c r="K165" s="3"/>
    </row>
    <row r="166" spans="1:11" x14ac:dyDescent="0.25">
      <c r="B166" s="2"/>
      <c r="C166" s="2"/>
      <c r="D166" s="7" t="s">
        <v>16</v>
      </c>
      <c r="E166" s="7">
        <f t="shared" si="14"/>
        <v>22</v>
      </c>
      <c r="F166" s="3">
        <v>10</v>
      </c>
      <c r="G166" s="3">
        <v>2</v>
      </c>
      <c r="H166" s="3">
        <v>10</v>
      </c>
      <c r="I166" s="3"/>
      <c r="J166" s="3"/>
      <c r="K166" s="3"/>
    </row>
    <row r="167" spans="1:11" x14ac:dyDescent="0.25">
      <c r="B167" s="2"/>
      <c r="C167" s="2"/>
      <c r="D167" s="7" t="s">
        <v>17</v>
      </c>
      <c r="E167" s="7">
        <f t="shared" si="14"/>
        <v>8</v>
      </c>
      <c r="F167" s="3">
        <v>4</v>
      </c>
      <c r="G167" s="3">
        <v>0</v>
      </c>
      <c r="H167" s="3">
        <v>4</v>
      </c>
      <c r="I167" s="3"/>
      <c r="J167" s="3"/>
      <c r="K167" s="3"/>
    </row>
    <row r="168" spans="1:11" ht="15.75" thickBot="1" x14ac:dyDescent="0.3">
      <c r="B168" s="2"/>
      <c r="C168" s="2"/>
      <c r="D168" s="7" t="s">
        <v>18</v>
      </c>
      <c r="E168" s="9">
        <f t="shared" si="14"/>
        <v>4</v>
      </c>
      <c r="F168" s="8">
        <v>2</v>
      </c>
      <c r="G168" s="8">
        <v>2</v>
      </c>
      <c r="H168" s="8">
        <v>0</v>
      </c>
      <c r="I168" s="3"/>
      <c r="J168" s="3"/>
      <c r="K168" s="3"/>
    </row>
    <row r="169" spans="1:11" x14ac:dyDescent="0.25">
      <c r="B169" s="2"/>
      <c r="C169" s="2"/>
      <c r="E169" s="7">
        <f>SUM(E156:E168)</f>
        <v>494</v>
      </c>
      <c r="F169" s="7">
        <f>SUM(F156:F168)</f>
        <v>237</v>
      </c>
      <c r="G169" s="7">
        <f>SUM(G156:G168)</f>
        <v>134</v>
      </c>
      <c r="H169" s="7">
        <f>SUM(H156:H168)</f>
        <v>123</v>
      </c>
      <c r="I169" s="7"/>
      <c r="J169" s="7"/>
      <c r="K169" s="7"/>
    </row>
    <row r="170" spans="1:11" x14ac:dyDescent="0.25">
      <c r="B170" s="2"/>
      <c r="C170" s="2"/>
      <c r="E170" s="3"/>
      <c r="I170" s="11"/>
      <c r="J170" s="11"/>
      <c r="K170" s="3"/>
    </row>
    <row r="171" spans="1:11" x14ac:dyDescent="0.25">
      <c r="B171" s="2"/>
      <c r="C171" s="2"/>
      <c r="D171" s="7" t="s">
        <v>357</v>
      </c>
      <c r="E171" s="7">
        <v>247</v>
      </c>
      <c r="F171" s="11">
        <f>F169/E171</f>
        <v>0.95951417004048578</v>
      </c>
      <c r="G171" s="11">
        <f>G169/E171</f>
        <v>0.54251012145748989</v>
      </c>
      <c r="H171" s="11">
        <f>H169/E171</f>
        <v>0.49797570850202427</v>
      </c>
    </row>
    <row r="172" spans="1:11" x14ac:dyDescent="0.25">
      <c r="B172" s="2"/>
      <c r="C172" s="2"/>
    </row>
    <row r="174" spans="1:11" s="6" customFormat="1" ht="16.5" thickBot="1" x14ac:dyDescent="0.3">
      <c r="A174" s="6">
        <v>1903</v>
      </c>
      <c r="B174" s="29" t="s">
        <v>350</v>
      </c>
      <c r="D174" s="10" t="s">
        <v>1</v>
      </c>
      <c r="E174" s="10" t="s">
        <v>2</v>
      </c>
      <c r="F174" s="10" t="s">
        <v>3</v>
      </c>
      <c r="G174" s="10" t="s">
        <v>4</v>
      </c>
      <c r="H174" s="10" t="s">
        <v>19</v>
      </c>
    </row>
    <row r="175" spans="1:11" x14ac:dyDescent="0.25">
      <c r="B175" t="s">
        <v>518</v>
      </c>
      <c r="C175" s="3"/>
      <c r="D175" s="7" t="s">
        <v>6</v>
      </c>
      <c r="E175" s="7">
        <f t="shared" ref="E175:E187" si="15">SUM(F175:H175)</f>
        <v>24</v>
      </c>
      <c r="F175" s="3">
        <v>12</v>
      </c>
      <c r="G175" s="3">
        <v>7</v>
      </c>
      <c r="H175" s="3">
        <v>5</v>
      </c>
      <c r="I175" s="3"/>
      <c r="J175" s="3"/>
      <c r="K175" s="3"/>
    </row>
    <row r="176" spans="1:11" x14ac:dyDescent="0.25">
      <c r="B176" t="s">
        <v>501</v>
      </c>
      <c r="C176" s="3"/>
      <c r="D176" s="7" t="s">
        <v>7</v>
      </c>
      <c r="E176" s="7">
        <f t="shared" si="15"/>
        <v>72</v>
      </c>
      <c r="F176" s="3">
        <v>36</v>
      </c>
      <c r="G176" s="3">
        <v>36</v>
      </c>
      <c r="H176" s="3">
        <v>0</v>
      </c>
      <c r="I176" s="3"/>
      <c r="J176" s="3"/>
      <c r="K176" s="3"/>
    </row>
    <row r="177" spans="2:11" x14ac:dyDescent="0.25">
      <c r="B177" t="s">
        <v>524</v>
      </c>
      <c r="C177" s="3"/>
      <c r="D177" s="7" t="s">
        <v>8</v>
      </c>
      <c r="E177" s="7">
        <f t="shared" si="15"/>
        <v>28</v>
      </c>
      <c r="F177" s="3">
        <v>14</v>
      </c>
      <c r="G177" s="3">
        <v>7</v>
      </c>
      <c r="H177" s="3">
        <v>7</v>
      </c>
      <c r="I177" s="3"/>
      <c r="J177" s="3"/>
      <c r="K177" s="3"/>
    </row>
    <row r="178" spans="2:11" x14ac:dyDescent="0.25">
      <c r="B178" s="3"/>
      <c r="C178" s="3"/>
      <c r="D178" s="7" t="s">
        <v>9</v>
      </c>
      <c r="E178" s="7">
        <f t="shared" si="15"/>
        <v>46</v>
      </c>
      <c r="F178" s="3">
        <v>22</v>
      </c>
      <c r="G178" s="3">
        <v>13</v>
      </c>
      <c r="H178" s="3">
        <v>11</v>
      </c>
      <c r="I178" s="3"/>
      <c r="J178" s="3"/>
      <c r="K178" s="3"/>
    </row>
    <row r="179" spans="2:11" x14ac:dyDescent="0.25">
      <c r="B179" s="3"/>
      <c r="C179" s="3"/>
      <c r="D179" s="7" t="s">
        <v>10</v>
      </c>
      <c r="E179" s="7">
        <f t="shared" si="15"/>
        <v>72</v>
      </c>
      <c r="F179" s="3">
        <v>35</v>
      </c>
      <c r="G179" s="3">
        <v>30</v>
      </c>
      <c r="H179" s="3">
        <v>7</v>
      </c>
      <c r="I179" s="3"/>
      <c r="J179" s="3"/>
      <c r="K179" s="3"/>
    </row>
    <row r="180" spans="2:11" x14ac:dyDescent="0.25">
      <c r="B180" s="3"/>
      <c r="C180" s="3"/>
      <c r="D180" s="7" t="s">
        <v>11</v>
      </c>
      <c r="E180" s="7">
        <f t="shared" si="15"/>
        <v>44</v>
      </c>
      <c r="F180" s="3">
        <v>19</v>
      </c>
      <c r="G180" s="3">
        <v>8</v>
      </c>
      <c r="H180" s="3">
        <v>17</v>
      </c>
      <c r="I180" s="3"/>
      <c r="J180" s="3"/>
      <c r="K180" s="3"/>
    </row>
    <row r="181" spans="2:11" x14ac:dyDescent="0.25">
      <c r="B181" s="3"/>
      <c r="C181" s="3"/>
      <c r="D181" s="7" t="s">
        <v>12</v>
      </c>
      <c r="E181" s="7">
        <f t="shared" si="15"/>
        <v>22</v>
      </c>
      <c r="F181" s="3">
        <v>11</v>
      </c>
      <c r="G181" s="3">
        <v>8</v>
      </c>
      <c r="H181" s="3">
        <v>3</v>
      </c>
      <c r="I181" s="3"/>
      <c r="J181" s="3"/>
      <c r="K181" s="3"/>
    </row>
    <row r="182" spans="2:11" x14ac:dyDescent="0.25">
      <c r="B182" s="3"/>
      <c r="C182" s="3"/>
      <c r="D182" s="7" t="s">
        <v>13</v>
      </c>
      <c r="E182" s="7">
        <f t="shared" si="15"/>
        <v>32</v>
      </c>
      <c r="F182" s="3">
        <v>15</v>
      </c>
      <c r="G182" s="3">
        <v>15</v>
      </c>
      <c r="H182" s="3">
        <v>2</v>
      </c>
      <c r="I182" s="3"/>
      <c r="J182" s="3"/>
      <c r="K182" s="3"/>
    </row>
    <row r="183" spans="2:11" x14ac:dyDescent="0.25">
      <c r="B183" s="3"/>
      <c r="C183" s="3"/>
      <c r="D183" s="7" t="s">
        <v>14</v>
      </c>
      <c r="E183" s="7">
        <f t="shared" si="15"/>
        <v>26</v>
      </c>
      <c r="F183" s="3">
        <v>12</v>
      </c>
      <c r="G183" s="3">
        <v>9</v>
      </c>
      <c r="H183" s="3">
        <v>5</v>
      </c>
      <c r="I183" s="3"/>
      <c r="J183" s="3"/>
      <c r="K183" s="3"/>
    </row>
    <row r="184" spans="2:11" x14ac:dyDescent="0.25">
      <c r="B184" s="3"/>
      <c r="C184" s="3"/>
      <c r="D184" s="7" t="s">
        <v>15</v>
      </c>
      <c r="E184" s="7">
        <f t="shared" si="15"/>
        <v>30</v>
      </c>
      <c r="F184" s="3">
        <v>15</v>
      </c>
      <c r="G184" s="3">
        <v>11</v>
      </c>
      <c r="H184" s="3">
        <v>4</v>
      </c>
      <c r="I184" s="3"/>
      <c r="J184" s="3"/>
      <c r="K184" s="3"/>
    </row>
    <row r="185" spans="2:11" x14ac:dyDescent="0.25">
      <c r="B185" s="3"/>
      <c r="C185" s="3"/>
      <c r="D185" s="7" t="s">
        <v>16</v>
      </c>
      <c r="E185" s="7">
        <f t="shared" si="15"/>
        <v>4</v>
      </c>
      <c r="F185" s="3">
        <v>2</v>
      </c>
      <c r="G185" s="3">
        <v>1</v>
      </c>
      <c r="H185" s="3">
        <v>1</v>
      </c>
      <c r="I185" s="3"/>
      <c r="J185" s="3"/>
      <c r="K185" s="3"/>
    </row>
    <row r="186" spans="2:11" x14ac:dyDescent="0.25">
      <c r="B186" s="3"/>
      <c r="C186" s="3"/>
      <c r="D186" s="7" t="s">
        <v>17</v>
      </c>
      <c r="E186" s="7">
        <f t="shared" si="15"/>
        <v>6</v>
      </c>
      <c r="F186" s="3">
        <v>3</v>
      </c>
      <c r="G186" s="3">
        <v>2</v>
      </c>
      <c r="H186" s="3">
        <v>1</v>
      </c>
      <c r="I186" s="3"/>
      <c r="J186" s="3"/>
      <c r="K186" s="3"/>
    </row>
    <row r="187" spans="2:11" ht="15.75" thickBot="1" x14ac:dyDescent="0.3">
      <c r="B187" s="3"/>
      <c r="C187" s="3"/>
      <c r="D187" s="7" t="s">
        <v>18</v>
      </c>
      <c r="E187" s="9">
        <f t="shared" si="15"/>
        <v>20</v>
      </c>
      <c r="F187" s="8">
        <v>10</v>
      </c>
      <c r="G187" s="8">
        <v>10</v>
      </c>
      <c r="H187" s="8">
        <v>0</v>
      </c>
      <c r="I187" s="3"/>
      <c r="J187" s="3"/>
      <c r="K187" s="3"/>
    </row>
    <row r="188" spans="2:11" x14ac:dyDescent="0.25">
      <c r="B188" s="3"/>
      <c r="C188" s="3"/>
      <c r="E188" s="7">
        <f>SUM(E175:E187)</f>
        <v>426</v>
      </c>
      <c r="F188" s="7">
        <f>SUM(F175:F187)</f>
        <v>206</v>
      </c>
      <c r="G188" s="7">
        <f>SUM(G175:G187)</f>
        <v>157</v>
      </c>
      <c r="H188" s="7">
        <f>SUM(H175:H187)</f>
        <v>63</v>
      </c>
      <c r="I188" s="7"/>
      <c r="J188" s="7"/>
      <c r="K188" s="7"/>
    </row>
    <row r="189" spans="2:11" x14ac:dyDescent="0.25">
      <c r="B189" s="3"/>
      <c r="C189" s="3"/>
      <c r="E189" s="3"/>
      <c r="I189" s="11"/>
      <c r="J189" s="11"/>
      <c r="K189" s="3"/>
    </row>
    <row r="190" spans="2:11" x14ac:dyDescent="0.25">
      <c r="B190" s="3"/>
      <c r="C190" s="3"/>
      <c r="D190" s="7" t="s">
        <v>357</v>
      </c>
      <c r="E190" s="7">
        <v>213</v>
      </c>
      <c r="F190" s="11">
        <f>F188/E190</f>
        <v>0.96713615023474175</v>
      </c>
      <c r="G190" s="11">
        <f>G188/E190</f>
        <v>0.73708920187793425</v>
      </c>
      <c r="H190" s="11">
        <f>H188/E190</f>
        <v>0.29577464788732394</v>
      </c>
    </row>
    <row r="191" spans="2:11" x14ac:dyDescent="0.25">
      <c r="B191" s="3"/>
      <c r="C191" s="3"/>
    </row>
  </sheetData>
  <pageMargins left="0.7" right="0.7" top="0.75" bottom="0.75" header="0.3" footer="0.3"/>
  <pageSetup paperSize="9" scale="50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A99C-D6EC-4460-98C5-D262520A8E6A}">
  <sheetPr>
    <pageSetUpPr fitToPage="1"/>
  </sheetPr>
  <dimension ref="A2:L155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style="3" customWidth="1"/>
    <col min="3" max="3" width="10.7109375" style="3" customWidth="1"/>
    <col min="4" max="4" width="28.7109375" customWidth="1"/>
    <col min="5" max="5" width="12.85546875" customWidth="1"/>
    <col min="12" max="12" width="7.7109375" customWidth="1"/>
  </cols>
  <sheetData>
    <row r="2" spans="1:11" s="1" customFormat="1" ht="23.25" x14ac:dyDescent="0.35">
      <c r="A2" s="5"/>
      <c r="B2" s="21" t="s">
        <v>0</v>
      </c>
      <c r="C2" s="5"/>
    </row>
    <row r="4" spans="1:11" x14ac:dyDescent="0.25">
      <c r="E4" t="s">
        <v>80</v>
      </c>
    </row>
    <row r="5" spans="1:11" ht="18.75" x14ac:dyDescent="0.3">
      <c r="B5" s="31" t="s">
        <v>473</v>
      </c>
    </row>
    <row r="7" spans="1:11" s="6" customFormat="1" ht="16.5" thickBot="1" x14ac:dyDescent="0.3">
      <c r="A7" s="6">
        <v>1874</v>
      </c>
      <c r="B7" s="29" t="s">
        <v>350</v>
      </c>
      <c r="D7" s="10" t="s">
        <v>1</v>
      </c>
      <c r="E7" s="10" t="s">
        <v>2</v>
      </c>
      <c r="F7" s="10" t="s">
        <v>101</v>
      </c>
      <c r="G7" s="10" t="s">
        <v>71</v>
      </c>
      <c r="H7" s="10" t="s">
        <v>37</v>
      </c>
      <c r="I7" s="10" t="s">
        <v>77</v>
      </c>
      <c r="J7" s="10" t="s">
        <v>102</v>
      </c>
      <c r="K7" s="10" t="s">
        <v>4</v>
      </c>
    </row>
    <row r="8" spans="1:11" x14ac:dyDescent="0.25">
      <c r="B8" s="28" t="s">
        <v>526</v>
      </c>
      <c r="D8" s="7" t="s">
        <v>8</v>
      </c>
      <c r="E8" s="7">
        <f>F8+G8+H8+I8+J8+K8</f>
        <v>2</v>
      </c>
      <c r="F8" s="3">
        <v>1</v>
      </c>
      <c r="G8" s="3">
        <v>1</v>
      </c>
      <c r="H8" s="3">
        <v>0</v>
      </c>
      <c r="I8" s="3">
        <v>0</v>
      </c>
      <c r="J8" s="3">
        <v>0</v>
      </c>
      <c r="K8" s="3">
        <v>0</v>
      </c>
    </row>
    <row r="9" spans="1:11" x14ac:dyDescent="0.25">
      <c r="B9" s="28" t="s">
        <v>441</v>
      </c>
      <c r="D9" s="7" t="s">
        <v>291</v>
      </c>
      <c r="E9" s="7">
        <f>F9+G9+H9+I9+J9+K9</f>
        <v>40</v>
      </c>
      <c r="F9" s="3">
        <v>20</v>
      </c>
      <c r="G9" s="3">
        <v>20</v>
      </c>
      <c r="H9" s="3">
        <v>0</v>
      </c>
      <c r="I9" s="3">
        <v>0</v>
      </c>
      <c r="J9" s="3">
        <v>0</v>
      </c>
      <c r="K9" s="3">
        <v>0</v>
      </c>
    </row>
    <row r="10" spans="1:11" x14ac:dyDescent="0.25">
      <c r="B10" s="28" t="s">
        <v>455</v>
      </c>
      <c r="D10" s="7" t="s">
        <v>292</v>
      </c>
      <c r="E10" s="7">
        <f t="shared" ref="E10:E19" si="0">F10+G10+H10+I10+J10+K10</f>
        <v>20</v>
      </c>
      <c r="F10" s="3">
        <v>9</v>
      </c>
      <c r="G10" s="3">
        <v>9</v>
      </c>
      <c r="H10" s="3">
        <v>1</v>
      </c>
      <c r="I10" s="3">
        <v>0</v>
      </c>
      <c r="J10" s="3">
        <v>1</v>
      </c>
      <c r="K10" s="3">
        <v>0</v>
      </c>
    </row>
    <row r="11" spans="1:11" x14ac:dyDescent="0.25">
      <c r="B11" s="28" t="s">
        <v>527</v>
      </c>
      <c r="D11" s="7" t="s">
        <v>293</v>
      </c>
      <c r="E11" s="7">
        <f t="shared" si="0"/>
        <v>12</v>
      </c>
      <c r="F11" s="3">
        <v>5</v>
      </c>
      <c r="G11" s="3">
        <v>2</v>
      </c>
      <c r="H11" s="3">
        <v>4</v>
      </c>
      <c r="I11" s="3">
        <v>1</v>
      </c>
      <c r="J11" s="3">
        <v>0</v>
      </c>
      <c r="K11" s="3">
        <v>0</v>
      </c>
    </row>
    <row r="12" spans="1:11" x14ac:dyDescent="0.25">
      <c r="B12" s="28" t="s">
        <v>528</v>
      </c>
      <c r="D12" s="7" t="s">
        <v>294</v>
      </c>
      <c r="E12" s="7">
        <f t="shared" si="0"/>
        <v>36</v>
      </c>
      <c r="F12" s="3">
        <v>17</v>
      </c>
      <c r="G12" s="3">
        <v>17</v>
      </c>
      <c r="H12" s="3">
        <v>1</v>
      </c>
      <c r="I12" s="3">
        <v>1</v>
      </c>
      <c r="J12" s="3">
        <v>0</v>
      </c>
      <c r="K12" s="3">
        <v>0</v>
      </c>
    </row>
    <row r="13" spans="1:11" x14ac:dyDescent="0.25">
      <c r="B13" s="28" t="s">
        <v>529</v>
      </c>
      <c r="D13" s="7" t="s">
        <v>295</v>
      </c>
      <c r="E13" s="7">
        <f t="shared" si="0"/>
        <v>30</v>
      </c>
      <c r="F13" s="3">
        <v>2</v>
      </c>
      <c r="G13" s="3">
        <v>2</v>
      </c>
      <c r="H13" s="3">
        <v>13</v>
      </c>
      <c r="I13" s="3">
        <v>1</v>
      </c>
      <c r="J13" s="3">
        <v>12</v>
      </c>
      <c r="K13" s="3">
        <v>0</v>
      </c>
    </row>
    <row r="14" spans="1:11" x14ac:dyDescent="0.25">
      <c r="D14" s="7" t="s">
        <v>296</v>
      </c>
      <c r="E14" s="7">
        <f t="shared" si="0"/>
        <v>32</v>
      </c>
      <c r="F14" s="3">
        <v>12</v>
      </c>
      <c r="G14" s="3">
        <v>8</v>
      </c>
      <c r="H14" s="3">
        <v>6</v>
      </c>
      <c r="I14" s="3">
        <v>5</v>
      </c>
      <c r="J14" s="3">
        <v>1</v>
      </c>
      <c r="K14" s="3">
        <v>0</v>
      </c>
    </row>
    <row r="15" spans="1:11" x14ac:dyDescent="0.25">
      <c r="D15" s="7" t="s">
        <v>297</v>
      </c>
      <c r="E15" s="7">
        <f t="shared" si="0"/>
        <v>16</v>
      </c>
      <c r="F15" s="3">
        <v>8</v>
      </c>
      <c r="G15" s="3">
        <v>5</v>
      </c>
      <c r="H15" s="3">
        <v>0</v>
      </c>
      <c r="I15" s="3">
        <v>3</v>
      </c>
      <c r="J15" s="3">
        <v>0</v>
      </c>
      <c r="K15" s="3">
        <v>0</v>
      </c>
    </row>
    <row r="16" spans="1:11" x14ac:dyDescent="0.25">
      <c r="D16" s="7" t="s">
        <v>298</v>
      </c>
      <c r="E16" s="7">
        <f t="shared" si="0"/>
        <v>20</v>
      </c>
      <c r="F16" s="3">
        <v>8</v>
      </c>
      <c r="G16" s="3">
        <v>0</v>
      </c>
      <c r="H16" s="3">
        <v>3</v>
      </c>
      <c r="I16" s="3">
        <v>8</v>
      </c>
      <c r="J16" s="3">
        <v>0</v>
      </c>
      <c r="K16" s="3">
        <v>1</v>
      </c>
    </row>
    <row r="17" spans="1:12" x14ac:dyDescent="0.25">
      <c r="D17" s="7" t="s">
        <v>299</v>
      </c>
      <c r="E17" s="7">
        <f t="shared" si="0"/>
        <v>12</v>
      </c>
      <c r="F17" s="3">
        <v>6</v>
      </c>
      <c r="G17" s="3">
        <v>1</v>
      </c>
      <c r="H17" s="3">
        <v>0</v>
      </c>
      <c r="I17" s="3">
        <v>5</v>
      </c>
      <c r="J17" s="3">
        <v>0</v>
      </c>
      <c r="K17" s="3">
        <v>0</v>
      </c>
    </row>
    <row r="18" spans="1:12" x14ac:dyDescent="0.25">
      <c r="D18" s="7" t="s">
        <v>300</v>
      </c>
      <c r="E18" s="7">
        <f>F18+G18+H18+I18+J18+K18</f>
        <v>12</v>
      </c>
      <c r="F18" s="3">
        <v>5</v>
      </c>
      <c r="G18" s="3">
        <v>1</v>
      </c>
      <c r="H18" s="3">
        <v>1</v>
      </c>
      <c r="I18" s="3">
        <v>5</v>
      </c>
      <c r="J18" s="3">
        <v>0</v>
      </c>
      <c r="K18" s="3">
        <v>0</v>
      </c>
    </row>
    <row r="19" spans="1:12" ht="15.75" thickBot="1" x14ac:dyDescent="0.3">
      <c r="D19" s="7" t="s">
        <v>301</v>
      </c>
      <c r="E19" s="9">
        <f t="shared" si="0"/>
        <v>4</v>
      </c>
      <c r="F19" s="8">
        <v>2</v>
      </c>
      <c r="G19" s="8">
        <v>0</v>
      </c>
      <c r="H19" s="8">
        <v>2</v>
      </c>
      <c r="I19" s="8">
        <v>0</v>
      </c>
      <c r="J19" s="8">
        <v>0</v>
      </c>
      <c r="K19" s="8">
        <v>0</v>
      </c>
    </row>
    <row r="20" spans="1:12" x14ac:dyDescent="0.25">
      <c r="E20" s="7">
        <f t="shared" ref="E20:J20" si="1">SUM(E8:E19)</f>
        <v>236</v>
      </c>
      <c r="F20" s="7">
        <f t="shared" si="1"/>
        <v>95</v>
      </c>
      <c r="G20" s="7">
        <f t="shared" si="1"/>
        <v>66</v>
      </c>
      <c r="H20" s="7">
        <f t="shared" si="1"/>
        <v>31</v>
      </c>
      <c r="I20" s="7">
        <f t="shared" si="1"/>
        <v>29</v>
      </c>
      <c r="J20" s="7">
        <f t="shared" si="1"/>
        <v>14</v>
      </c>
      <c r="K20" s="7">
        <f t="shared" ref="K20" si="2">SUM(K8:K19)</f>
        <v>1</v>
      </c>
      <c r="L20" s="7"/>
    </row>
    <row r="21" spans="1:12" x14ac:dyDescent="0.25">
      <c r="E21" s="3"/>
    </row>
    <row r="22" spans="1:12" x14ac:dyDescent="0.25">
      <c r="D22" s="7" t="s">
        <v>357</v>
      </c>
      <c r="E22" s="7">
        <v>118</v>
      </c>
      <c r="F22" s="11">
        <f>F20/E22</f>
        <v>0.80508474576271183</v>
      </c>
      <c r="G22" s="11">
        <f>G20/E22</f>
        <v>0.55932203389830504</v>
      </c>
      <c r="H22" s="11">
        <f>H20/E22</f>
        <v>0.26271186440677968</v>
      </c>
      <c r="I22" s="11">
        <f>I20/E22</f>
        <v>0.24576271186440679</v>
      </c>
      <c r="J22" s="11">
        <f>J20/E22</f>
        <v>0.11864406779661017</v>
      </c>
      <c r="K22" s="11">
        <f>K20/E22</f>
        <v>8.4745762711864406E-3</v>
      </c>
    </row>
    <row r="25" spans="1:12" s="6" customFormat="1" ht="16.5" thickBot="1" x14ac:dyDescent="0.3">
      <c r="A25" s="6">
        <v>1880</v>
      </c>
      <c r="B25" s="29" t="s">
        <v>350</v>
      </c>
      <c r="D25" s="10" t="s">
        <v>1</v>
      </c>
      <c r="E25" s="10" t="s">
        <v>2</v>
      </c>
      <c r="F25" s="10" t="s">
        <v>102</v>
      </c>
      <c r="G25" s="10" t="s">
        <v>38</v>
      </c>
      <c r="H25" s="10" t="s">
        <v>103</v>
      </c>
      <c r="I25" s="10" t="s">
        <v>104</v>
      </c>
      <c r="J25" s="10" t="s">
        <v>71</v>
      </c>
    </row>
    <row r="26" spans="1:12" x14ac:dyDescent="0.25">
      <c r="B26" s="28" t="s">
        <v>528</v>
      </c>
      <c r="D26" s="7" t="s">
        <v>8</v>
      </c>
      <c r="E26" s="7">
        <f>F26+G26+H26+I26+J26+K26</f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/>
    </row>
    <row r="27" spans="1:12" x14ac:dyDescent="0.25">
      <c r="B27" s="15" t="s">
        <v>456</v>
      </c>
      <c r="D27" s="7" t="s">
        <v>302</v>
      </c>
      <c r="E27" s="7">
        <f>F27+G27+H27+I27+J27+K27</f>
        <v>12</v>
      </c>
      <c r="F27" s="3">
        <v>6</v>
      </c>
      <c r="G27" s="3">
        <v>6</v>
      </c>
      <c r="H27" s="3">
        <v>0</v>
      </c>
      <c r="I27" s="3">
        <v>0</v>
      </c>
      <c r="J27" s="3">
        <v>0</v>
      </c>
      <c r="K27" s="3"/>
    </row>
    <row r="28" spans="1:12" x14ac:dyDescent="0.25">
      <c r="B28" s="28" t="s">
        <v>530</v>
      </c>
      <c r="D28" s="7" t="s">
        <v>303</v>
      </c>
      <c r="E28" s="7">
        <f t="shared" ref="E28:E37" si="3">F28+G28+H28+I28+J28+K28</f>
        <v>10</v>
      </c>
      <c r="F28" s="3">
        <v>5</v>
      </c>
      <c r="G28" s="3">
        <v>5</v>
      </c>
      <c r="H28" s="3">
        <v>0</v>
      </c>
      <c r="I28" s="3">
        <v>0</v>
      </c>
      <c r="J28" s="3">
        <v>0</v>
      </c>
      <c r="K28" s="3"/>
    </row>
    <row r="29" spans="1:12" x14ac:dyDescent="0.25">
      <c r="B29" s="28" t="s">
        <v>481</v>
      </c>
      <c r="D29" s="7" t="s">
        <v>292</v>
      </c>
      <c r="E29" s="7">
        <f t="shared" si="3"/>
        <v>16</v>
      </c>
      <c r="F29" s="3">
        <v>6</v>
      </c>
      <c r="G29" s="3">
        <v>7</v>
      </c>
      <c r="H29" s="3">
        <v>1</v>
      </c>
      <c r="I29" s="3">
        <v>0</v>
      </c>
      <c r="J29" s="3">
        <v>2</v>
      </c>
      <c r="K29" s="3"/>
    </row>
    <row r="30" spans="1:12" x14ac:dyDescent="0.25">
      <c r="B30" s="28" t="s">
        <v>441</v>
      </c>
      <c r="D30" s="7" t="s">
        <v>293</v>
      </c>
      <c r="E30" s="7">
        <f t="shared" si="3"/>
        <v>18</v>
      </c>
      <c r="F30" s="3">
        <v>9</v>
      </c>
      <c r="G30" s="3">
        <v>9</v>
      </c>
      <c r="H30" s="3">
        <v>0</v>
      </c>
      <c r="I30" s="3">
        <v>0</v>
      </c>
      <c r="J30" s="3">
        <v>0</v>
      </c>
      <c r="K30" s="3"/>
    </row>
    <row r="31" spans="1:12" x14ac:dyDescent="0.25">
      <c r="D31" s="7" t="s">
        <v>294</v>
      </c>
      <c r="E31" s="7">
        <f t="shared" si="3"/>
        <v>20</v>
      </c>
      <c r="F31" s="3">
        <v>10</v>
      </c>
      <c r="G31" s="3">
        <v>7</v>
      </c>
      <c r="H31" s="3">
        <v>0</v>
      </c>
      <c r="I31" s="3">
        <v>0</v>
      </c>
      <c r="J31" s="3">
        <v>3</v>
      </c>
      <c r="K31" s="3"/>
    </row>
    <row r="32" spans="1:12" x14ac:dyDescent="0.25">
      <c r="D32" s="7" t="s">
        <v>295</v>
      </c>
      <c r="E32" s="7">
        <f t="shared" si="3"/>
        <v>14</v>
      </c>
      <c r="F32" s="3">
        <v>6</v>
      </c>
      <c r="G32" s="3">
        <v>5</v>
      </c>
      <c r="H32" s="3">
        <v>3</v>
      </c>
      <c r="I32" s="3">
        <v>0</v>
      </c>
      <c r="J32" s="3">
        <v>0</v>
      </c>
      <c r="K32" s="3"/>
    </row>
    <row r="33" spans="1:11" x14ac:dyDescent="0.25">
      <c r="D33" s="7" t="s">
        <v>296</v>
      </c>
      <c r="E33" s="7">
        <f t="shared" si="3"/>
        <v>24</v>
      </c>
      <c r="F33" s="3">
        <v>3</v>
      </c>
      <c r="G33" s="3">
        <v>10</v>
      </c>
      <c r="H33" s="3">
        <v>9</v>
      </c>
      <c r="I33" s="3">
        <v>2</v>
      </c>
      <c r="J33" s="3">
        <v>0</v>
      </c>
      <c r="K33" s="3"/>
    </row>
    <row r="34" spans="1:11" x14ac:dyDescent="0.25">
      <c r="D34" s="7" t="s">
        <v>297</v>
      </c>
      <c r="E34" s="7">
        <f t="shared" si="3"/>
        <v>20</v>
      </c>
      <c r="F34" s="3">
        <v>0</v>
      </c>
      <c r="G34" s="3">
        <v>10</v>
      </c>
      <c r="H34" s="3">
        <v>10</v>
      </c>
      <c r="I34" s="3">
        <v>0</v>
      </c>
      <c r="J34" s="3">
        <v>0</v>
      </c>
      <c r="K34" s="3"/>
    </row>
    <row r="35" spans="1:11" x14ac:dyDescent="0.25">
      <c r="D35" s="7" t="s">
        <v>298</v>
      </c>
      <c r="E35" s="7">
        <f t="shared" si="3"/>
        <v>24</v>
      </c>
      <c r="F35" s="3">
        <v>12</v>
      </c>
      <c r="G35" s="3">
        <v>12</v>
      </c>
      <c r="H35" s="3">
        <v>0</v>
      </c>
      <c r="I35" s="3">
        <v>0</v>
      </c>
      <c r="J35" s="3">
        <v>0</v>
      </c>
      <c r="K35" s="3"/>
    </row>
    <row r="36" spans="1:11" x14ac:dyDescent="0.25">
      <c r="D36" s="7" t="s">
        <v>299</v>
      </c>
      <c r="E36" s="7">
        <f t="shared" si="3"/>
        <v>14</v>
      </c>
      <c r="F36" s="3">
        <v>7</v>
      </c>
      <c r="G36" s="3">
        <v>6</v>
      </c>
      <c r="H36" s="3">
        <v>0</v>
      </c>
      <c r="I36" s="3">
        <v>1</v>
      </c>
      <c r="J36" s="3">
        <v>0</v>
      </c>
      <c r="K36" s="3"/>
    </row>
    <row r="37" spans="1:11" x14ac:dyDescent="0.25">
      <c r="D37" s="7" t="s">
        <v>300</v>
      </c>
      <c r="E37" s="7">
        <f t="shared" si="3"/>
        <v>28</v>
      </c>
      <c r="F37" s="3">
        <v>14</v>
      </c>
      <c r="G37" s="3">
        <v>0</v>
      </c>
      <c r="H37" s="3">
        <v>0</v>
      </c>
      <c r="I37" s="3">
        <v>14</v>
      </c>
      <c r="J37" s="3">
        <v>0</v>
      </c>
      <c r="K37" s="7"/>
    </row>
    <row r="38" spans="1:11" ht="15.75" thickBot="1" x14ac:dyDescent="0.3">
      <c r="D38" s="7" t="s">
        <v>301</v>
      </c>
      <c r="E38" s="9">
        <f t="shared" ref="E38" si="4">F38+G38+H38+I38+J38+K38</f>
        <v>30</v>
      </c>
      <c r="F38" s="8">
        <v>6</v>
      </c>
      <c r="G38" s="8">
        <v>6</v>
      </c>
      <c r="H38" s="8">
        <v>6</v>
      </c>
      <c r="I38" s="8">
        <v>11</v>
      </c>
      <c r="J38" s="8">
        <v>1</v>
      </c>
      <c r="K38" s="13"/>
    </row>
    <row r="39" spans="1:11" x14ac:dyDescent="0.25">
      <c r="E39" s="7">
        <f t="shared" ref="E39:J39" si="5">SUM(E26:E38)</f>
        <v>230</v>
      </c>
      <c r="F39" s="7">
        <f t="shared" si="5"/>
        <v>84</v>
      </c>
      <c r="G39" s="7">
        <f t="shared" si="5"/>
        <v>83</v>
      </c>
      <c r="H39" s="7">
        <f t="shared" si="5"/>
        <v>29</v>
      </c>
      <c r="I39" s="7">
        <f t="shared" si="5"/>
        <v>28</v>
      </c>
      <c r="J39" s="7">
        <f t="shared" si="5"/>
        <v>6</v>
      </c>
    </row>
    <row r="40" spans="1:11" x14ac:dyDescent="0.25">
      <c r="E40" s="3"/>
    </row>
    <row r="41" spans="1:11" x14ac:dyDescent="0.25">
      <c r="D41" s="7" t="s">
        <v>357</v>
      </c>
      <c r="E41" s="7">
        <v>115</v>
      </c>
      <c r="F41" s="11">
        <f>F39/E41</f>
        <v>0.73043478260869565</v>
      </c>
      <c r="G41" s="11">
        <f>G39/E41</f>
        <v>0.72173913043478266</v>
      </c>
      <c r="H41" s="11">
        <f>H39/E41</f>
        <v>0.25217391304347825</v>
      </c>
      <c r="I41" s="11">
        <f>I39/E41</f>
        <v>0.24347826086956523</v>
      </c>
      <c r="J41" s="11">
        <f>J39/E41</f>
        <v>5.2173913043478258E-2</v>
      </c>
    </row>
    <row r="42" spans="1:11" ht="15.75" x14ac:dyDescent="0.25">
      <c r="K42" s="6"/>
    </row>
    <row r="43" spans="1:11" x14ac:dyDescent="0.25">
      <c r="E43" s="12"/>
    </row>
    <row r="44" spans="1:11" s="6" customFormat="1" ht="16.5" thickBot="1" x14ac:dyDescent="0.3">
      <c r="A44" s="6">
        <v>1886</v>
      </c>
      <c r="B44" s="29" t="s">
        <v>350</v>
      </c>
      <c r="D44" s="10" t="s">
        <v>1</v>
      </c>
      <c r="E44" s="10" t="s">
        <v>2</v>
      </c>
      <c r="F44" s="10" t="s">
        <v>38</v>
      </c>
      <c r="G44" s="10" t="s">
        <v>83</v>
      </c>
      <c r="H44" s="10" t="s">
        <v>71</v>
      </c>
      <c r="I44" s="10" t="s">
        <v>78</v>
      </c>
    </row>
    <row r="45" spans="1:11" x14ac:dyDescent="0.25">
      <c r="B45" s="15" t="s">
        <v>456</v>
      </c>
      <c r="D45" s="7" t="s">
        <v>8</v>
      </c>
      <c r="E45" s="7">
        <f>F45+G45+H45+I45+J45+K45</f>
        <v>12</v>
      </c>
      <c r="F45" s="3">
        <v>6</v>
      </c>
      <c r="G45" s="3">
        <v>5</v>
      </c>
      <c r="H45" s="3">
        <v>0</v>
      </c>
      <c r="I45" s="3">
        <v>1</v>
      </c>
      <c r="J45" s="3"/>
      <c r="K45" s="3"/>
    </row>
    <row r="46" spans="1:11" x14ac:dyDescent="0.25">
      <c r="B46" s="15" t="s">
        <v>427</v>
      </c>
      <c r="D46" s="7" t="s">
        <v>302</v>
      </c>
      <c r="E46" s="7">
        <f>F46+G46+H46+I46+J46+K46</f>
        <v>16</v>
      </c>
      <c r="F46" s="3">
        <v>5</v>
      </c>
      <c r="G46" s="3">
        <v>6</v>
      </c>
      <c r="H46" s="3">
        <v>5</v>
      </c>
      <c r="I46" s="3">
        <v>0</v>
      </c>
      <c r="J46" s="3"/>
      <c r="K46" s="3"/>
    </row>
    <row r="47" spans="1:11" x14ac:dyDescent="0.25">
      <c r="B47" s="28" t="s">
        <v>441</v>
      </c>
      <c r="D47" s="7" t="s">
        <v>303</v>
      </c>
      <c r="E47" s="7">
        <f t="shared" ref="E47:E57" si="6">F47+G47+H47+I47+J47+K47</f>
        <v>14</v>
      </c>
      <c r="F47" s="3">
        <v>6</v>
      </c>
      <c r="G47" s="3">
        <v>3</v>
      </c>
      <c r="H47" s="3">
        <v>5</v>
      </c>
      <c r="I47" s="3">
        <v>0</v>
      </c>
      <c r="J47" s="3"/>
      <c r="K47" s="3"/>
    </row>
    <row r="48" spans="1:11" x14ac:dyDescent="0.25">
      <c r="B48" s="28" t="s">
        <v>511</v>
      </c>
      <c r="D48" s="7" t="s">
        <v>292</v>
      </c>
      <c r="E48" s="7">
        <f t="shared" si="6"/>
        <v>6</v>
      </c>
      <c r="F48" s="3">
        <v>1</v>
      </c>
      <c r="G48" s="3">
        <v>3</v>
      </c>
      <c r="H48" s="3">
        <v>2</v>
      </c>
      <c r="I48" s="3">
        <v>0</v>
      </c>
      <c r="J48" s="3"/>
      <c r="K48" s="3"/>
    </row>
    <row r="49" spans="1:11" x14ac:dyDescent="0.25">
      <c r="D49" s="7" t="s">
        <v>293</v>
      </c>
      <c r="E49" s="7">
        <f t="shared" si="6"/>
        <v>30</v>
      </c>
      <c r="F49" s="3">
        <v>13</v>
      </c>
      <c r="G49" s="3">
        <v>6</v>
      </c>
      <c r="H49" s="3">
        <v>8</v>
      </c>
      <c r="I49" s="3">
        <v>3</v>
      </c>
      <c r="J49" s="3"/>
      <c r="K49" s="3"/>
    </row>
    <row r="50" spans="1:11" x14ac:dyDescent="0.25">
      <c r="D50" s="7" t="s">
        <v>294</v>
      </c>
      <c r="E50" s="7">
        <f t="shared" si="6"/>
        <v>36</v>
      </c>
      <c r="F50" s="3">
        <v>11</v>
      </c>
      <c r="G50" s="3">
        <v>13</v>
      </c>
      <c r="H50" s="3">
        <v>11</v>
      </c>
      <c r="I50" s="3">
        <v>1</v>
      </c>
      <c r="J50" s="3"/>
      <c r="K50" s="3"/>
    </row>
    <row r="51" spans="1:11" x14ac:dyDescent="0.25">
      <c r="D51" s="7" t="s">
        <v>295</v>
      </c>
      <c r="E51" s="7">
        <f t="shared" si="6"/>
        <v>26</v>
      </c>
      <c r="F51" s="3">
        <v>12</v>
      </c>
      <c r="G51" s="3">
        <v>6</v>
      </c>
      <c r="H51" s="3">
        <v>3</v>
      </c>
      <c r="I51" s="3">
        <v>5</v>
      </c>
      <c r="J51" s="3"/>
      <c r="K51" s="3"/>
    </row>
    <row r="52" spans="1:11" x14ac:dyDescent="0.25">
      <c r="D52" s="7" t="s">
        <v>296</v>
      </c>
      <c r="E52" s="7">
        <f t="shared" si="6"/>
        <v>24</v>
      </c>
      <c r="F52" s="3">
        <v>12</v>
      </c>
      <c r="G52" s="3">
        <v>2</v>
      </c>
      <c r="H52" s="3">
        <v>3</v>
      </c>
      <c r="I52" s="3">
        <v>7</v>
      </c>
      <c r="J52" s="3"/>
      <c r="K52" s="3"/>
    </row>
    <row r="53" spans="1:11" x14ac:dyDescent="0.25">
      <c r="D53" s="7" t="s">
        <v>297</v>
      </c>
      <c r="E53" s="7">
        <f t="shared" si="6"/>
        <v>18</v>
      </c>
      <c r="F53" s="3">
        <v>9</v>
      </c>
      <c r="G53" s="3">
        <v>5</v>
      </c>
      <c r="H53" s="3">
        <v>0</v>
      </c>
      <c r="I53" s="3">
        <v>4</v>
      </c>
      <c r="J53" s="3"/>
      <c r="K53" s="3"/>
    </row>
    <row r="54" spans="1:11" x14ac:dyDescent="0.25">
      <c r="D54" s="7" t="s">
        <v>298</v>
      </c>
      <c r="E54" s="7">
        <f t="shared" si="6"/>
        <v>34</v>
      </c>
      <c r="F54" s="3">
        <v>8</v>
      </c>
      <c r="G54" s="3">
        <v>16</v>
      </c>
      <c r="H54" s="3">
        <v>7</v>
      </c>
      <c r="I54" s="3">
        <v>3</v>
      </c>
      <c r="J54" s="3"/>
      <c r="K54" s="3"/>
    </row>
    <row r="55" spans="1:11" x14ac:dyDescent="0.25">
      <c r="D55" s="7" t="s">
        <v>299</v>
      </c>
      <c r="E55" s="7">
        <f t="shared" si="6"/>
        <v>22</v>
      </c>
      <c r="F55" s="3">
        <v>4</v>
      </c>
      <c r="G55" s="3">
        <v>11</v>
      </c>
      <c r="H55" s="3">
        <v>0</v>
      </c>
      <c r="I55" s="3">
        <v>7</v>
      </c>
      <c r="J55" s="3"/>
      <c r="K55" s="7"/>
    </row>
    <row r="56" spans="1:11" x14ac:dyDescent="0.25">
      <c r="D56" s="7" t="s">
        <v>300</v>
      </c>
      <c r="E56" s="7">
        <f t="shared" si="6"/>
        <v>18</v>
      </c>
      <c r="F56" s="3">
        <v>7</v>
      </c>
      <c r="G56" s="3">
        <v>5</v>
      </c>
      <c r="H56" s="3">
        <v>2</v>
      </c>
      <c r="I56" s="3">
        <v>4</v>
      </c>
      <c r="J56" s="3"/>
      <c r="K56" s="13"/>
    </row>
    <row r="57" spans="1:11" ht="15.75" thickBot="1" x14ac:dyDescent="0.3">
      <c r="D57" s="7" t="s">
        <v>301</v>
      </c>
      <c r="E57" s="9">
        <f t="shared" si="6"/>
        <v>10</v>
      </c>
      <c r="F57" s="8">
        <v>3</v>
      </c>
      <c r="G57" s="8">
        <v>2</v>
      </c>
      <c r="H57" s="8">
        <v>0</v>
      </c>
      <c r="I57" s="8">
        <v>5</v>
      </c>
      <c r="J57" s="3"/>
    </row>
    <row r="58" spans="1:11" x14ac:dyDescent="0.25">
      <c r="E58" s="7">
        <f t="shared" ref="E58:I58" si="7">SUM(E45:E57)</f>
        <v>266</v>
      </c>
      <c r="F58" s="7">
        <f t="shared" si="7"/>
        <v>97</v>
      </c>
      <c r="G58" s="7">
        <f t="shared" si="7"/>
        <v>83</v>
      </c>
      <c r="H58" s="7">
        <f t="shared" si="7"/>
        <v>46</v>
      </c>
      <c r="I58" s="7">
        <f t="shared" si="7"/>
        <v>40</v>
      </c>
      <c r="J58" s="7"/>
    </row>
    <row r="59" spans="1:11" x14ac:dyDescent="0.25">
      <c r="E59" s="3"/>
      <c r="J59" s="13"/>
    </row>
    <row r="60" spans="1:11" ht="15.75" x14ac:dyDescent="0.25">
      <c r="D60" s="7" t="s">
        <v>357</v>
      </c>
      <c r="E60" s="7">
        <v>133</v>
      </c>
      <c r="F60" s="11">
        <f>F58/E60</f>
        <v>0.72932330827067671</v>
      </c>
      <c r="G60" s="11">
        <f>G58/E60</f>
        <v>0.62406015037593987</v>
      </c>
      <c r="H60" s="11">
        <f>H58/E60</f>
        <v>0.34586466165413532</v>
      </c>
      <c r="I60" s="11">
        <f>I58/E60</f>
        <v>0.3007518796992481</v>
      </c>
      <c r="K60" s="6"/>
    </row>
    <row r="61" spans="1:11" x14ac:dyDescent="0.25">
      <c r="K61" s="14"/>
    </row>
    <row r="62" spans="1:11" x14ac:dyDescent="0.25">
      <c r="D62" s="7"/>
    </row>
    <row r="63" spans="1:11" s="6" customFormat="1" ht="16.5" thickBot="1" x14ac:dyDescent="0.3">
      <c r="A63" s="6">
        <v>1892</v>
      </c>
      <c r="B63" s="29" t="s">
        <v>350</v>
      </c>
      <c r="D63" s="10" t="s">
        <v>1</v>
      </c>
      <c r="E63" s="10" t="s">
        <v>2</v>
      </c>
      <c r="F63" s="10" t="s">
        <v>83</v>
      </c>
      <c r="G63" s="10" t="s">
        <v>39</v>
      </c>
      <c r="H63" s="10" t="s">
        <v>71</v>
      </c>
    </row>
    <row r="64" spans="1:11" x14ac:dyDescent="0.25">
      <c r="B64" s="15" t="s">
        <v>427</v>
      </c>
      <c r="D64" s="7" t="s">
        <v>8</v>
      </c>
      <c r="E64" s="7">
        <f>F64+G64+H64+I64+J64+K64</f>
        <v>2</v>
      </c>
      <c r="F64" s="3">
        <v>1</v>
      </c>
      <c r="G64" s="3">
        <v>1</v>
      </c>
      <c r="H64" s="3">
        <v>0</v>
      </c>
      <c r="I64" s="3"/>
      <c r="J64" s="15"/>
      <c r="K64" s="3"/>
    </row>
    <row r="65" spans="2:11" x14ac:dyDescent="0.25">
      <c r="B65" s="15" t="s">
        <v>531</v>
      </c>
      <c r="D65" s="7" t="s">
        <v>302</v>
      </c>
      <c r="E65" s="7">
        <f>F65+G65+H65+I65+J65+K65</f>
        <v>12</v>
      </c>
      <c r="F65" s="3">
        <v>5</v>
      </c>
      <c r="G65" s="3">
        <v>5</v>
      </c>
      <c r="H65" s="3">
        <v>2</v>
      </c>
      <c r="I65" s="3"/>
      <c r="J65" s="3"/>
      <c r="K65" s="3"/>
    </row>
    <row r="66" spans="2:11" x14ac:dyDescent="0.25">
      <c r="B66" s="28" t="s">
        <v>441</v>
      </c>
      <c r="D66" s="7" t="s">
        <v>303</v>
      </c>
      <c r="E66" s="7">
        <f t="shared" ref="E66:E76" si="8">F66+G66+H66+I66+J66+K66</f>
        <v>20</v>
      </c>
      <c r="F66" s="3">
        <v>8</v>
      </c>
      <c r="G66" s="3">
        <v>8</v>
      </c>
      <c r="H66" s="3">
        <v>4</v>
      </c>
      <c r="I66" s="3"/>
      <c r="J66" s="3"/>
      <c r="K66" s="3"/>
    </row>
    <row r="67" spans="2:11" x14ac:dyDescent="0.25">
      <c r="D67" s="7" t="s">
        <v>292</v>
      </c>
      <c r="E67" s="7">
        <f t="shared" si="8"/>
        <v>8</v>
      </c>
      <c r="F67" s="3">
        <v>4</v>
      </c>
      <c r="G67" s="3">
        <v>4</v>
      </c>
      <c r="H67" s="3">
        <v>0</v>
      </c>
      <c r="I67" s="3"/>
      <c r="J67" s="3"/>
      <c r="K67" s="3"/>
    </row>
    <row r="68" spans="2:11" x14ac:dyDescent="0.25">
      <c r="D68" s="7" t="s">
        <v>293</v>
      </c>
      <c r="E68" s="7">
        <f t="shared" si="8"/>
        <v>12</v>
      </c>
      <c r="F68" s="3">
        <v>6</v>
      </c>
      <c r="G68" s="3">
        <v>4</v>
      </c>
      <c r="H68" s="3">
        <v>2</v>
      </c>
      <c r="I68" s="3"/>
      <c r="J68" s="3"/>
      <c r="K68" s="3"/>
    </row>
    <row r="69" spans="2:11" x14ac:dyDescent="0.25">
      <c r="D69" s="7" t="s">
        <v>294</v>
      </c>
      <c r="E69" s="7">
        <f t="shared" si="8"/>
        <v>26</v>
      </c>
      <c r="F69" s="3">
        <v>11</v>
      </c>
      <c r="G69" s="3">
        <v>10</v>
      </c>
      <c r="H69" s="3">
        <v>5</v>
      </c>
      <c r="I69" s="3"/>
      <c r="J69" s="15"/>
      <c r="K69" s="3"/>
    </row>
    <row r="70" spans="2:11" x14ac:dyDescent="0.25">
      <c r="D70" s="7" t="s">
        <v>295</v>
      </c>
      <c r="E70" s="7">
        <f t="shared" si="8"/>
        <v>28</v>
      </c>
      <c r="F70" s="3">
        <v>14</v>
      </c>
      <c r="G70" s="3">
        <v>14</v>
      </c>
      <c r="H70" s="3">
        <v>0</v>
      </c>
      <c r="I70" s="3"/>
      <c r="J70" s="3"/>
      <c r="K70" s="3"/>
    </row>
    <row r="71" spans="2:11" x14ac:dyDescent="0.25">
      <c r="D71" s="7" t="s">
        <v>296</v>
      </c>
      <c r="E71" s="7">
        <f t="shared" si="8"/>
        <v>20</v>
      </c>
      <c r="F71" s="3">
        <v>10</v>
      </c>
      <c r="G71" s="3">
        <v>10</v>
      </c>
      <c r="H71" s="3">
        <v>0</v>
      </c>
      <c r="I71" s="3"/>
      <c r="J71" s="3"/>
      <c r="K71" s="3"/>
    </row>
    <row r="72" spans="2:11" x14ac:dyDescent="0.25">
      <c r="D72" s="7" t="s">
        <v>297</v>
      </c>
      <c r="E72" s="7">
        <f t="shared" si="8"/>
        <v>10</v>
      </c>
      <c r="F72" s="3">
        <v>5</v>
      </c>
      <c r="G72" s="3">
        <v>4</v>
      </c>
      <c r="H72" s="3">
        <v>1</v>
      </c>
      <c r="I72" s="3"/>
      <c r="J72" s="3"/>
      <c r="K72" s="3"/>
    </row>
    <row r="73" spans="2:11" x14ac:dyDescent="0.25">
      <c r="D73" s="7" t="s">
        <v>298</v>
      </c>
      <c r="E73" s="7">
        <f t="shared" si="8"/>
        <v>12</v>
      </c>
      <c r="F73" s="3">
        <v>6</v>
      </c>
      <c r="G73" s="3">
        <v>6</v>
      </c>
      <c r="H73" s="3">
        <v>0</v>
      </c>
      <c r="I73" s="3"/>
      <c r="J73" s="3"/>
      <c r="K73" s="3"/>
    </row>
    <row r="74" spans="2:11" x14ac:dyDescent="0.25">
      <c r="D74" s="7" t="s">
        <v>299</v>
      </c>
      <c r="E74" s="7">
        <f t="shared" si="8"/>
        <v>2</v>
      </c>
      <c r="F74" s="3">
        <v>1</v>
      </c>
      <c r="G74" s="3">
        <v>1</v>
      </c>
      <c r="H74" s="3">
        <v>0</v>
      </c>
      <c r="I74" s="3"/>
      <c r="J74" s="3"/>
      <c r="K74" s="3"/>
    </row>
    <row r="75" spans="2:11" x14ac:dyDescent="0.25">
      <c r="D75" s="7" t="s">
        <v>300</v>
      </c>
      <c r="E75" s="7">
        <f t="shared" si="8"/>
        <v>4</v>
      </c>
      <c r="F75" s="3">
        <v>2</v>
      </c>
      <c r="G75" s="3">
        <v>0</v>
      </c>
      <c r="H75" s="3">
        <v>2</v>
      </c>
      <c r="I75" s="3"/>
      <c r="J75" s="7"/>
      <c r="K75" s="7"/>
    </row>
    <row r="76" spans="2:11" ht="15.75" thickBot="1" x14ac:dyDescent="0.3">
      <c r="D76" s="7" t="s">
        <v>301</v>
      </c>
      <c r="E76" s="9">
        <f t="shared" si="8"/>
        <v>2</v>
      </c>
      <c r="F76" s="8">
        <v>1</v>
      </c>
      <c r="G76" s="8">
        <v>1</v>
      </c>
      <c r="H76" s="8">
        <v>0</v>
      </c>
      <c r="I76" s="3"/>
      <c r="J76" s="11"/>
      <c r="K76" s="11"/>
    </row>
    <row r="77" spans="2:11" x14ac:dyDescent="0.25">
      <c r="E77" s="7">
        <f t="shared" ref="E77:H77" si="9">SUM(E64:E76)</f>
        <v>158</v>
      </c>
      <c r="F77" s="7">
        <f t="shared" si="9"/>
        <v>74</v>
      </c>
      <c r="G77" s="7">
        <f t="shared" si="9"/>
        <v>68</v>
      </c>
      <c r="H77" s="7">
        <f t="shared" si="9"/>
        <v>16</v>
      </c>
      <c r="I77" s="7"/>
    </row>
    <row r="78" spans="2:11" x14ac:dyDescent="0.25">
      <c r="E78" s="3"/>
      <c r="I78" s="13"/>
    </row>
    <row r="79" spans="2:11" x14ac:dyDescent="0.25">
      <c r="D79" s="7" t="s">
        <v>357</v>
      </c>
      <c r="E79" s="7">
        <v>79</v>
      </c>
      <c r="F79" s="11">
        <f>F77/E79</f>
        <v>0.93670886075949367</v>
      </c>
      <c r="G79" s="11">
        <f>G77/E79</f>
        <v>0.86075949367088611</v>
      </c>
      <c r="H79" s="11">
        <f>H77/E79</f>
        <v>0.20253164556962025</v>
      </c>
    </row>
    <row r="80" spans="2:11" ht="15.75" x14ac:dyDescent="0.25">
      <c r="J80" s="6"/>
    </row>
    <row r="81" spans="1:11" ht="15.75" x14ac:dyDescent="0.25">
      <c r="B81" s="2"/>
      <c r="C81" s="2"/>
      <c r="F81" s="20"/>
    </row>
    <row r="82" spans="1:11" s="6" customFormat="1" ht="16.5" thickBot="1" x14ac:dyDescent="0.3">
      <c r="A82" s="6">
        <v>1894</v>
      </c>
      <c r="B82" s="29" t="s">
        <v>350</v>
      </c>
      <c r="D82" s="10" t="s">
        <v>1</v>
      </c>
      <c r="E82" s="10" t="s">
        <v>2</v>
      </c>
      <c r="F82" s="10" t="s">
        <v>83</v>
      </c>
      <c r="G82" s="10" t="s">
        <v>39</v>
      </c>
    </row>
    <row r="83" spans="1:11" x14ac:dyDescent="0.25">
      <c r="B83" s="15" t="s">
        <v>427</v>
      </c>
      <c r="D83" s="7" t="s">
        <v>8</v>
      </c>
      <c r="E83" s="7">
        <f>F83+G83+H83+I83+J83+K83</f>
        <v>0</v>
      </c>
      <c r="F83" s="3">
        <v>0</v>
      </c>
      <c r="G83" s="3">
        <v>0</v>
      </c>
      <c r="H83" s="3"/>
      <c r="I83" s="3"/>
      <c r="J83" s="15"/>
      <c r="K83" s="3"/>
    </row>
    <row r="84" spans="1:11" x14ac:dyDescent="0.25">
      <c r="B84" s="15" t="s">
        <v>531</v>
      </c>
      <c r="D84" s="7" t="s">
        <v>302</v>
      </c>
      <c r="E84" s="7">
        <f>F84+G84+H84+I84+J84+K84</f>
        <v>0</v>
      </c>
      <c r="F84" s="3">
        <v>0</v>
      </c>
      <c r="G84" s="3">
        <v>0</v>
      </c>
      <c r="H84" s="3"/>
      <c r="I84" s="3"/>
      <c r="J84" s="3"/>
      <c r="K84" s="3"/>
    </row>
    <row r="85" spans="1:11" x14ac:dyDescent="0.25">
      <c r="D85" s="7" t="s">
        <v>303</v>
      </c>
      <c r="E85" s="7">
        <f t="shared" ref="E85:E95" si="10">F85+G85+H85+I85+J85+K85</f>
        <v>2</v>
      </c>
      <c r="F85" s="3">
        <v>1</v>
      </c>
      <c r="G85" s="3">
        <v>1</v>
      </c>
      <c r="H85" s="3"/>
      <c r="I85" s="3"/>
      <c r="J85" s="3"/>
      <c r="K85" s="3"/>
    </row>
    <row r="86" spans="1:11" x14ac:dyDescent="0.25">
      <c r="D86" s="7" t="s">
        <v>292</v>
      </c>
      <c r="E86" s="7">
        <f t="shared" si="10"/>
        <v>0</v>
      </c>
      <c r="F86" s="3">
        <v>0</v>
      </c>
      <c r="G86" s="3">
        <v>0</v>
      </c>
      <c r="H86" s="3"/>
      <c r="I86" s="3"/>
      <c r="J86" s="3"/>
      <c r="K86" s="3"/>
    </row>
    <row r="87" spans="1:11" x14ac:dyDescent="0.25">
      <c r="D87" s="7" t="s">
        <v>293</v>
      </c>
      <c r="E87" s="7">
        <f t="shared" si="10"/>
        <v>0</v>
      </c>
      <c r="F87" s="3">
        <v>0</v>
      </c>
      <c r="G87" s="3">
        <v>0</v>
      </c>
      <c r="H87" s="3"/>
      <c r="I87" s="3"/>
      <c r="J87" s="3"/>
      <c r="K87" s="3"/>
    </row>
    <row r="88" spans="1:11" x14ac:dyDescent="0.25">
      <c r="D88" s="7" t="s">
        <v>294</v>
      </c>
      <c r="E88" s="7">
        <f t="shared" si="10"/>
        <v>10</v>
      </c>
      <c r="F88" s="3">
        <v>5</v>
      </c>
      <c r="G88" s="3">
        <v>5</v>
      </c>
      <c r="H88" s="3"/>
      <c r="I88" s="15"/>
      <c r="J88" s="3"/>
      <c r="K88" s="3"/>
    </row>
    <row r="89" spans="1:11" x14ac:dyDescent="0.25">
      <c r="D89" s="7" t="s">
        <v>295</v>
      </c>
      <c r="E89" s="7">
        <f t="shared" si="10"/>
        <v>20</v>
      </c>
      <c r="F89" s="3">
        <v>10</v>
      </c>
      <c r="G89" s="3">
        <v>10</v>
      </c>
      <c r="H89" s="3"/>
      <c r="I89" s="3"/>
      <c r="J89" s="3"/>
      <c r="K89" s="3"/>
    </row>
    <row r="90" spans="1:11" x14ac:dyDescent="0.25">
      <c r="D90" s="7" t="s">
        <v>296</v>
      </c>
      <c r="E90" s="7">
        <f t="shared" si="10"/>
        <v>16</v>
      </c>
      <c r="F90" s="3">
        <v>8</v>
      </c>
      <c r="G90" s="3">
        <v>8</v>
      </c>
      <c r="H90" s="3"/>
      <c r="I90" s="15"/>
      <c r="J90" s="3"/>
      <c r="K90" s="3"/>
    </row>
    <row r="91" spans="1:11" x14ac:dyDescent="0.25">
      <c r="D91" s="7" t="s">
        <v>297</v>
      </c>
      <c r="E91" s="7">
        <f t="shared" si="10"/>
        <v>10</v>
      </c>
      <c r="F91" s="3">
        <v>5</v>
      </c>
      <c r="G91" s="3">
        <v>5</v>
      </c>
      <c r="H91" s="3"/>
      <c r="I91" s="3"/>
      <c r="J91" s="3"/>
      <c r="K91" s="3"/>
    </row>
    <row r="92" spans="1:11" x14ac:dyDescent="0.25">
      <c r="D92" s="7" t="s">
        <v>298</v>
      </c>
      <c r="E92" s="7">
        <f t="shared" si="10"/>
        <v>8</v>
      </c>
      <c r="F92" s="3">
        <v>4</v>
      </c>
      <c r="G92" s="3">
        <v>4</v>
      </c>
      <c r="H92" s="3"/>
      <c r="I92" s="3"/>
      <c r="J92" s="3"/>
      <c r="K92" s="3"/>
    </row>
    <row r="93" spans="1:11" x14ac:dyDescent="0.25">
      <c r="D93" s="7" t="s">
        <v>299</v>
      </c>
      <c r="E93" s="7">
        <f t="shared" si="10"/>
        <v>0</v>
      </c>
      <c r="F93" s="3">
        <v>0</v>
      </c>
      <c r="G93" s="3">
        <v>0</v>
      </c>
      <c r="H93" s="3"/>
      <c r="I93" s="7"/>
      <c r="J93" s="3"/>
      <c r="K93" s="3"/>
    </row>
    <row r="94" spans="1:11" x14ac:dyDescent="0.25">
      <c r="D94" s="7" t="s">
        <v>300</v>
      </c>
      <c r="E94" s="7">
        <f t="shared" si="10"/>
        <v>6</v>
      </c>
      <c r="F94" s="3">
        <v>3</v>
      </c>
      <c r="G94" s="3">
        <v>3</v>
      </c>
      <c r="H94" s="3"/>
      <c r="I94" s="13"/>
      <c r="J94" s="7"/>
      <c r="K94" s="7"/>
    </row>
    <row r="95" spans="1:11" ht="15.75" thickBot="1" x14ac:dyDescent="0.3">
      <c r="D95" s="7" t="s">
        <v>301</v>
      </c>
      <c r="E95" s="9">
        <f t="shared" si="10"/>
        <v>10</v>
      </c>
      <c r="F95" s="8">
        <v>5</v>
      </c>
      <c r="G95" s="8">
        <v>5</v>
      </c>
      <c r="H95" s="3"/>
      <c r="J95" s="11"/>
      <c r="K95" s="11"/>
    </row>
    <row r="96" spans="1:11" x14ac:dyDescent="0.25">
      <c r="E96" s="7">
        <f t="shared" ref="E96:G96" si="11">SUM(E83:E95)</f>
        <v>82</v>
      </c>
      <c r="F96" s="7">
        <f t="shared" si="11"/>
        <v>41</v>
      </c>
      <c r="G96" s="7">
        <f t="shared" si="11"/>
        <v>41</v>
      </c>
      <c r="H96" s="7"/>
    </row>
    <row r="97" spans="1:11" x14ac:dyDescent="0.25">
      <c r="E97" s="3"/>
      <c r="H97" s="13"/>
    </row>
    <row r="98" spans="1:11" ht="15.75" x14ac:dyDescent="0.25">
      <c r="D98" s="7" t="s">
        <v>357</v>
      </c>
      <c r="E98" s="7">
        <v>41</v>
      </c>
      <c r="F98" s="11">
        <f>F96/E98</f>
        <v>1</v>
      </c>
      <c r="G98" s="11">
        <f>G96/E98</f>
        <v>1</v>
      </c>
      <c r="I98" s="6"/>
    </row>
    <row r="99" spans="1:11" ht="15.75" x14ac:dyDescent="0.25">
      <c r="I99" s="14"/>
      <c r="J99" s="6"/>
    </row>
    <row r="100" spans="1:11" x14ac:dyDescent="0.25">
      <c r="B100" s="2"/>
      <c r="C100" s="2"/>
    </row>
    <row r="101" spans="1:11" s="6" customFormat="1" ht="16.5" thickBot="1" x14ac:dyDescent="0.3">
      <c r="A101" s="6">
        <v>1900</v>
      </c>
      <c r="B101" s="29" t="s">
        <v>350</v>
      </c>
      <c r="D101" s="10" t="s">
        <v>1</v>
      </c>
      <c r="E101" s="10" t="s">
        <v>2</v>
      </c>
      <c r="F101" s="10" t="s">
        <v>32</v>
      </c>
      <c r="G101" s="10" t="s">
        <v>5</v>
      </c>
      <c r="H101" s="10" t="s">
        <v>39</v>
      </c>
      <c r="I101" s="10" t="s">
        <v>105</v>
      </c>
      <c r="J101" s="10" t="s">
        <v>106</v>
      </c>
    </row>
    <row r="102" spans="1:11" x14ac:dyDescent="0.25">
      <c r="B102" s="15" t="s">
        <v>532</v>
      </c>
      <c r="D102" s="7" t="s">
        <v>8</v>
      </c>
      <c r="E102" s="7">
        <f t="shared" ref="E102:E114" si="12">SUM(F102:K102)</f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15"/>
    </row>
    <row r="103" spans="1:11" x14ac:dyDescent="0.25">
      <c r="B103" s="15" t="s">
        <v>533</v>
      </c>
      <c r="D103" s="7" t="s">
        <v>302</v>
      </c>
      <c r="E103" s="7">
        <f t="shared" si="12"/>
        <v>32</v>
      </c>
      <c r="F103" s="3">
        <v>16</v>
      </c>
      <c r="G103" s="3">
        <v>11</v>
      </c>
      <c r="H103" s="3">
        <v>1</v>
      </c>
      <c r="I103" s="3">
        <v>0</v>
      </c>
      <c r="J103" s="3">
        <v>4</v>
      </c>
      <c r="K103" s="15"/>
    </row>
    <row r="104" spans="1:11" x14ac:dyDescent="0.25">
      <c r="B104" s="15" t="s">
        <v>531</v>
      </c>
      <c r="D104" s="7" t="s">
        <v>303</v>
      </c>
      <c r="E104" s="7">
        <f t="shared" si="12"/>
        <v>19</v>
      </c>
      <c r="F104" s="3">
        <v>7</v>
      </c>
      <c r="G104" s="3">
        <v>7</v>
      </c>
      <c r="H104" s="3">
        <v>3</v>
      </c>
      <c r="I104" s="3">
        <v>1</v>
      </c>
      <c r="J104" s="3">
        <v>1</v>
      </c>
      <c r="K104" s="3" t="s">
        <v>415</v>
      </c>
    </row>
    <row r="105" spans="1:11" x14ac:dyDescent="0.25">
      <c r="B105" s="15" t="s">
        <v>534</v>
      </c>
      <c r="D105" s="7" t="s">
        <v>292</v>
      </c>
      <c r="E105" s="7">
        <f t="shared" si="12"/>
        <v>6</v>
      </c>
      <c r="F105" s="3">
        <v>2</v>
      </c>
      <c r="G105" s="3">
        <v>3</v>
      </c>
      <c r="H105" s="3">
        <v>1</v>
      </c>
      <c r="I105" s="3">
        <v>0</v>
      </c>
      <c r="J105" s="3">
        <v>0</v>
      </c>
      <c r="K105" s="15"/>
    </row>
    <row r="106" spans="1:11" x14ac:dyDescent="0.25">
      <c r="B106" s="15" t="s">
        <v>535</v>
      </c>
      <c r="D106" s="7" t="s">
        <v>293</v>
      </c>
      <c r="E106" s="7">
        <f t="shared" si="12"/>
        <v>22</v>
      </c>
      <c r="F106" s="3">
        <v>9</v>
      </c>
      <c r="G106" s="3">
        <v>5</v>
      </c>
      <c r="H106" s="3">
        <v>4</v>
      </c>
      <c r="I106" s="3">
        <v>2</v>
      </c>
      <c r="J106" s="3">
        <v>2</v>
      </c>
      <c r="K106" s="15"/>
    </row>
    <row r="107" spans="1:11" x14ac:dyDescent="0.25">
      <c r="D107" s="7" t="s">
        <v>294</v>
      </c>
      <c r="E107" s="7">
        <f t="shared" si="12"/>
        <v>12</v>
      </c>
      <c r="F107" s="3">
        <v>5</v>
      </c>
      <c r="G107" s="3">
        <v>5</v>
      </c>
      <c r="H107" s="3">
        <v>1</v>
      </c>
      <c r="I107" s="3">
        <v>0</v>
      </c>
      <c r="J107" s="3">
        <v>1</v>
      </c>
      <c r="K107" s="3"/>
    </row>
    <row r="108" spans="1:11" x14ac:dyDescent="0.25">
      <c r="D108" s="7" t="s">
        <v>295</v>
      </c>
      <c r="E108" s="7">
        <f t="shared" si="12"/>
        <v>34</v>
      </c>
      <c r="F108" s="3">
        <v>5</v>
      </c>
      <c r="G108" s="3">
        <v>4</v>
      </c>
      <c r="H108" s="3">
        <v>13</v>
      </c>
      <c r="I108" s="3">
        <v>11</v>
      </c>
      <c r="J108" s="3">
        <v>1</v>
      </c>
      <c r="K108" s="3"/>
    </row>
    <row r="109" spans="1:11" x14ac:dyDescent="0.25">
      <c r="B109" s="28" t="s">
        <v>468</v>
      </c>
      <c r="D109" s="7" t="s">
        <v>296</v>
      </c>
      <c r="E109" s="7">
        <f t="shared" si="12"/>
        <v>30</v>
      </c>
      <c r="F109" s="3">
        <v>12</v>
      </c>
      <c r="G109" s="3">
        <v>12</v>
      </c>
      <c r="H109" s="3">
        <v>2</v>
      </c>
      <c r="I109" s="3">
        <v>1</v>
      </c>
      <c r="J109" s="3">
        <v>3</v>
      </c>
      <c r="K109" s="3"/>
    </row>
    <row r="110" spans="1:11" x14ac:dyDescent="0.25">
      <c r="D110" s="7" t="s">
        <v>297</v>
      </c>
      <c r="E110" s="7">
        <f t="shared" si="12"/>
        <v>30</v>
      </c>
      <c r="F110" s="3">
        <v>14</v>
      </c>
      <c r="G110" s="3">
        <v>11</v>
      </c>
      <c r="H110" s="3">
        <v>2</v>
      </c>
      <c r="I110" s="3">
        <v>1</v>
      </c>
      <c r="J110" s="3">
        <v>2</v>
      </c>
      <c r="K110" s="3"/>
    </row>
    <row r="111" spans="1:11" x14ac:dyDescent="0.25">
      <c r="D111" s="7" t="s">
        <v>298</v>
      </c>
      <c r="E111" s="7">
        <f t="shared" si="12"/>
        <v>36</v>
      </c>
      <c r="F111" s="3">
        <v>7</v>
      </c>
      <c r="G111" s="3">
        <v>7</v>
      </c>
      <c r="H111" s="3">
        <v>11</v>
      </c>
      <c r="I111" s="3">
        <v>11</v>
      </c>
      <c r="J111" s="3">
        <v>0</v>
      </c>
      <c r="K111" s="3"/>
    </row>
    <row r="112" spans="1:11" x14ac:dyDescent="0.25">
      <c r="D112" s="7" t="s">
        <v>299</v>
      </c>
      <c r="E112" s="7">
        <f t="shared" si="12"/>
        <v>30</v>
      </c>
      <c r="F112" s="3">
        <v>12</v>
      </c>
      <c r="G112" s="3">
        <v>11</v>
      </c>
      <c r="H112" s="3">
        <v>3</v>
      </c>
      <c r="I112" s="3">
        <v>3</v>
      </c>
      <c r="J112" s="3">
        <v>1</v>
      </c>
      <c r="K112" s="3"/>
    </row>
    <row r="113" spans="1:11" x14ac:dyDescent="0.25">
      <c r="D113" s="7" t="s">
        <v>300</v>
      </c>
      <c r="E113" s="7">
        <f t="shared" si="12"/>
        <v>38</v>
      </c>
      <c r="F113" s="3">
        <v>15</v>
      </c>
      <c r="G113" s="3">
        <v>15</v>
      </c>
      <c r="H113" s="3">
        <v>4</v>
      </c>
      <c r="I113" s="3">
        <v>3</v>
      </c>
      <c r="J113" s="3">
        <v>1</v>
      </c>
      <c r="K113" s="3"/>
    </row>
    <row r="114" spans="1:11" ht="15.75" thickBot="1" x14ac:dyDescent="0.3">
      <c r="D114" s="7" t="s">
        <v>301</v>
      </c>
      <c r="E114" s="9">
        <f t="shared" si="12"/>
        <v>70</v>
      </c>
      <c r="F114" s="8">
        <v>30</v>
      </c>
      <c r="G114" s="8">
        <v>28</v>
      </c>
      <c r="H114" s="8">
        <v>6</v>
      </c>
      <c r="I114" s="8">
        <v>5</v>
      </c>
      <c r="J114" s="8">
        <v>1</v>
      </c>
      <c r="K114" s="3"/>
    </row>
    <row r="115" spans="1:11" x14ac:dyDescent="0.25">
      <c r="E115" s="7">
        <f t="shared" ref="E115:J115" si="13">SUM(E102:E114)</f>
        <v>359</v>
      </c>
      <c r="F115" s="7">
        <f t="shared" si="13"/>
        <v>134</v>
      </c>
      <c r="G115" s="7">
        <f t="shared" si="13"/>
        <v>119</v>
      </c>
      <c r="H115" s="7">
        <f t="shared" si="13"/>
        <v>51</v>
      </c>
      <c r="I115" s="7">
        <f t="shared" si="13"/>
        <v>38</v>
      </c>
      <c r="J115" s="7">
        <f t="shared" si="13"/>
        <v>17</v>
      </c>
      <c r="K115" s="3"/>
    </row>
    <row r="116" spans="1:11" x14ac:dyDescent="0.25">
      <c r="E116" s="3"/>
      <c r="K116" s="7"/>
    </row>
    <row r="117" spans="1:11" x14ac:dyDescent="0.25">
      <c r="D117" s="7" t="s">
        <v>357</v>
      </c>
      <c r="E117" s="7">
        <v>180</v>
      </c>
      <c r="F117" s="11">
        <f>F115/E117</f>
        <v>0.74444444444444446</v>
      </c>
      <c r="G117" s="11">
        <f>G115/E117</f>
        <v>0.66111111111111109</v>
      </c>
      <c r="H117" s="11">
        <f>H115/E117</f>
        <v>0.28333333333333333</v>
      </c>
      <c r="I117" s="11">
        <f>I115/E117</f>
        <v>0.21111111111111111</v>
      </c>
      <c r="J117" s="11">
        <f>J115/E117</f>
        <v>9.4444444444444442E-2</v>
      </c>
      <c r="K117" s="11"/>
    </row>
    <row r="119" spans="1:11" x14ac:dyDescent="0.25">
      <c r="B119" s="18"/>
    </row>
    <row r="120" spans="1:11" s="6" customFormat="1" ht="16.5" thickBot="1" x14ac:dyDescent="0.3">
      <c r="A120" s="6">
        <v>1902</v>
      </c>
      <c r="B120" s="29" t="s">
        <v>350</v>
      </c>
      <c r="D120" s="10" t="s">
        <v>1</v>
      </c>
      <c r="E120" s="10" t="s">
        <v>2</v>
      </c>
      <c r="F120" s="10" t="s">
        <v>32</v>
      </c>
      <c r="G120" s="10" t="s">
        <v>5</v>
      </c>
      <c r="H120" s="10" t="s">
        <v>107</v>
      </c>
      <c r="I120" s="10" t="s">
        <v>39</v>
      </c>
    </row>
    <row r="121" spans="1:11" x14ac:dyDescent="0.25">
      <c r="B121" s="15" t="s">
        <v>532</v>
      </c>
      <c r="D121" s="7" t="s">
        <v>8</v>
      </c>
      <c r="E121" s="7">
        <f t="shared" ref="E121:E133" si="14">SUM(F121:K121)</f>
        <v>8</v>
      </c>
      <c r="F121" s="3">
        <v>4</v>
      </c>
      <c r="G121" s="3">
        <v>3</v>
      </c>
      <c r="H121" s="3">
        <v>0</v>
      </c>
      <c r="I121" s="3">
        <v>1</v>
      </c>
      <c r="J121" s="3"/>
      <c r="K121" s="15"/>
    </row>
    <row r="122" spans="1:11" x14ac:dyDescent="0.25">
      <c r="B122" s="15" t="s">
        <v>533</v>
      </c>
      <c r="D122" s="7" t="s">
        <v>302</v>
      </c>
      <c r="E122" s="7">
        <f t="shared" si="14"/>
        <v>28</v>
      </c>
      <c r="F122" s="3">
        <v>14</v>
      </c>
      <c r="G122" s="3">
        <v>13</v>
      </c>
      <c r="H122" s="3">
        <v>0</v>
      </c>
      <c r="I122" s="3">
        <v>1</v>
      </c>
      <c r="J122" s="3"/>
      <c r="K122" s="15"/>
    </row>
    <row r="123" spans="1:11" x14ac:dyDescent="0.25">
      <c r="B123" s="15" t="s">
        <v>536</v>
      </c>
      <c r="D123" s="7" t="s">
        <v>303</v>
      </c>
      <c r="E123" s="7">
        <f t="shared" si="14"/>
        <v>44</v>
      </c>
      <c r="F123" s="3">
        <v>22</v>
      </c>
      <c r="G123" s="3">
        <v>18</v>
      </c>
      <c r="H123" s="3">
        <v>1</v>
      </c>
      <c r="I123" s="3">
        <v>3</v>
      </c>
      <c r="J123" s="3"/>
      <c r="K123" s="15"/>
    </row>
    <row r="124" spans="1:11" x14ac:dyDescent="0.25">
      <c r="B124" s="15" t="s">
        <v>531</v>
      </c>
      <c r="D124" s="7" t="s">
        <v>292</v>
      </c>
      <c r="E124" s="7">
        <f t="shared" si="14"/>
        <v>38</v>
      </c>
      <c r="F124" s="3">
        <v>16</v>
      </c>
      <c r="G124" s="3">
        <v>13</v>
      </c>
      <c r="H124" s="3">
        <v>3</v>
      </c>
      <c r="I124" s="3">
        <v>6</v>
      </c>
      <c r="J124" s="3"/>
      <c r="K124" s="15"/>
    </row>
    <row r="125" spans="1:11" x14ac:dyDescent="0.25">
      <c r="B125" s="15"/>
      <c r="D125" s="7" t="s">
        <v>293</v>
      </c>
      <c r="E125" s="7">
        <f t="shared" si="14"/>
        <v>44</v>
      </c>
      <c r="F125" s="3">
        <v>14</v>
      </c>
      <c r="G125" s="3">
        <v>12</v>
      </c>
      <c r="H125" s="3">
        <v>8</v>
      </c>
      <c r="I125" s="3">
        <v>10</v>
      </c>
      <c r="J125" s="3"/>
      <c r="K125" s="15"/>
    </row>
    <row r="126" spans="1:11" x14ac:dyDescent="0.25">
      <c r="D126" s="7" t="s">
        <v>294</v>
      </c>
      <c r="E126" s="7">
        <f t="shared" si="14"/>
        <v>46</v>
      </c>
      <c r="F126" s="3">
        <v>22</v>
      </c>
      <c r="G126" s="3">
        <v>22</v>
      </c>
      <c r="H126" s="3">
        <v>1</v>
      </c>
      <c r="I126" s="3">
        <v>1</v>
      </c>
      <c r="J126" s="3"/>
      <c r="K126" s="3"/>
    </row>
    <row r="127" spans="1:11" x14ac:dyDescent="0.25">
      <c r="D127" s="7" t="s">
        <v>295</v>
      </c>
      <c r="E127" s="7">
        <f t="shared" si="14"/>
        <v>44</v>
      </c>
      <c r="F127" s="3">
        <v>6</v>
      </c>
      <c r="G127" s="3">
        <v>1</v>
      </c>
      <c r="H127" s="3">
        <v>19</v>
      </c>
      <c r="I127" s="3">
        <v>18</v>
      </c>
      <c r="J127" s="3"/>
      <c r="K127" s="3"/>
    </row>
    <row r="128" spans="1:11" x14ac:dyDescent="0.25">
      <c r="D128" s="7" t="s">
        <v>296</v>
      </c>
      <c r="E128" s="7">
        <f t="shared" si="14"/>
        <v>34</v>
      </c>
      <c r="F128" s="3">
        <v>15</v>
      </c>
      <c r="G128" s="3">
        <v>11</v>
      </c>
      <c r="H128" s="3">
        <v>5</v>
      </c>
      <c r="I128" s="3">
        <v>3</v>
      </c>
      <c r="J128" s="3"/>
      <c r="K128" s="3"/>
    </row>
    <row r="129" spans="1:11" x14ac:dyDescent="0.25">
      <c r="D129" s="7" t="s">
        <v>297</v>
      </c>
      <c r="E129" s="7">
        <f t="shared" si="14"/>
        <v>38</v>
      </c>
      <c r="F129" s="3">
        <v>17</v>
      </c>
      <c r="G129" s="3">
        <v>8</v>
      </c>
      <c r="H129" s="3">
        <v>11</v>
      </c>
      <c r="I129" s="3">
        <v>2</v>
      </c>
      <c r="J129" s="3"/>
      <c r="K129" s="3"/>
    </row>
    <row r="130" spans="1:11" x14ac:dyDescent="0.25">
      <c r="D130" s="7" t="s">
        <v>298</v>
      </c>
      <c r="E130" s="7">
        <f t="shared" si="14"/>
        <v>42</v>
      </c>
      <c r="F130" s="3">
        <v>7</v>
      </c>
      <c r="G130" s="3">
        <v>7</v>
      </c>
      <c r="H130" s="3">
        <v>14</v>
      </c>
      <c r="I130" s="3">
        <v>14</v>
      </c>
      <c r="J130" s="3"/>
      <c r="K130" s="3"/>
    </row>
    <row r="131" spans="1:11" x14ac:dyDescent="0.25">
      <c r="D131" s="7" t="s">
        <v>299</v>
      </c>
      <c r="E131" s="7">
        <f t="shared" si="14"/>
        <v>68</v>
      </c>
      <c r="F131" s="3">
        <v>21</v>
      </c>
      <c r="G131" s="3">
        <v>11</v>
      </c>
      <c r="H131" s="3">
        <v>18</v>
      </c>
      <c r="I131" s="3">
        <v>18</v>
      </c>
      <c r="J131" s="3"/>
      <c r="K131" s="3"/>
    </row>
    <row r="132" spans="1:11" x14ac:dyDescent="0.25">
      <c r="D132" s="7" t="s">
        <v>300</v>
      </c>
      <c r="E132" s="7">
        <f t="shared" si="14"/>
        <v>48</v>
      </c>
      <c r="F132" s="3">
        <v>15</v>
      </c>
      <c r="G132" s="3">
        <v>12</v>
      </c>
      <c r="H132" s="3">
        <v>14</v>
      </c>
      <c r="I132" s="3">
        <v>7</v>
      </c>
      <c r="J132" s="3"/>
      <c r="K132" s="7"/>
    </row>
    <row r="133" spans="1:11" ht="15.75" thickBot="1" x14ac:dyDescent="0.3">
      <c r="D133" s="7" t="s">
        <v>301</v>
      </c>
      <c r="E133" s="9">
        <f t="shared" si="14"/>
        <v>60</v>
      </c>
      <c r="F133" s="8">
        <v>19</v>
      </c>
      <c r="G133" s="8">
        <v>15</v>
      </c>
      <c r="H133" s="8">
        <v>16</v>
      </c>
      <c r="I133" s="8">
        <v>10</v>
      </c>
      <c r="J133" s="3"/>
      <c r="K133" s="11"/>
    </row>
    <row r="134" spans="1:11" x14ac:dyDescent="0.25">
      <c r="E134" s="7">
        <f t="shared" ref="E134:I134" si="15">SUM(E121:E133)</f>
        <v>542</v>
      </c>
      <c r="F134" s="7">
        <f t="shared" si="15"/>
        <v>192</v>
      </c>
      <c r="G134" s="7">
        <f t="shared" si="15"/>
        <v>146</v>
      </c>
      <c r="H134" s="7">
        <f t="shared" si="15"/>
        <v>110</v>
      </c>
      <c r="I134" s="7">
        <f t="shared" si="15"/>
        <v>94</v>
      </c>
      <c r="J134" s="7"/>
    </row>
    <row r="135" spans="1:11" x14ac:dyDescent="0.25">
      <c r="E135" s="3"/>
      <c r="J135" s="13"/>
    </row>
    <row r="136" spans="1:11" x14ac:dyDescent="0.25">
      <c r="D136" s="7" t="s">
        <v>357</v>
      </c>
      <c r="E136" s="7">
        <v>271</v>
      </c>
      <c r="F136" s="11">
        <f>F134/E136</f>
        <v>0.70848708487084866</v>
      </c>
      <c r="G136" s="11">
        <f>G134/E136</f>
        <v>0.53874538745387457</v>
      </c>
      <c r="H136" s="11">
        <f>H134/E136</f>
        <v>0.4059040590405904</v>
      </c>
      <c r="I136" s="11">
        <f>I134/E136</f>
        <v>0.34686346863468637</v>
      </c>
      <c r="J136" s="13"/>
    </row>
    <row r="139" spans="1:11" s="6" customFormat="1" ht="16.5" thickBot="1" x14ac:dyDescent="0.3">
      <c r="A139" s="6">
        <v>1903</v>
      </c>
      <c r="B139" s="29" t="s">
        <v>350</v>
      </c>
      <c r="D139" s="10" t="s">
        <v>1</v>
      </c>
      <c r="E139" s="10" t="s">
        <v>2</v>
      </c>
      <c r="F139" s="10" t="s">
        <v>32</v>
      </c>
      <c r="G139" s="10" t="s">
        <v>5</v>
      </c>
      <c r="H139" s="10" t="s">
        <v>107</v>
      </c>
      <c r="I139" s="10" t="s">
        <v>39</v>
      </c>
      <c r="J139" s="10" t="s">
        <v>106</v>
      </c>
    </row>
    <row r="140" spans="1:11" x14ac:dyDescent="0.25">
      <c r="B140" s="15" t="s">
        <v>532</v>
      </c>
      <c r="D140" s="7" t="s">
        <v>8</v>
      </c>
      <c r="E140" s="7">
        <f t="shared" ref="E140:E152" si="16">SUM(F140:K140)</f>
        <v>10</v>
      </c>
      <c r="F140" s="3">
        <v>1</v>
      </c>
      <c r="G140" s="3">
        <v>2</v>
      </c>
      <c r="H140" s="3">
        <v>3</v>
      </c>
      <c r="I140" s="3">
        <v>3</v>
      </c>
      <c r="J140" s="3">
        <v>1</v>
      </c>
      <c r="K140" s="15"/>
    </row>
    <row r="141" spans="1:11" x14ac:dyDescent="0.25">
      <c r="B141" s="15" t="s">
        <v>520</v>
      </c>
      <c r="D141" s="7" t="s">
        <v>302</v>
      </c>
      <c r="E141" s="7">
        <f t="shared" si="16"/>
        <v>28</v>
      </c>
      <c r="F141" s="3">
        <v>11</v>
      </c>
      <c r="G141" s="3">
        <v>10</v>
      </c>
      <c r="H141" s="3">
        <v>4</v>
      </c>
      <c r="I141" s="3">
        <v>1</v>
      </c>
      <c r="J141" s="3">
        <v>2</v>
      </c>
      <c r="K141" s="15"/>
    </row>
    <row r="142" spans="1:11" x14ac:dyDescent="0.25">
      <c r="B142" s="15" t="s">
        <v>536</v>
      </c>
      <c r="D142" s="7" t="s">
        <v>303</v>
      </c>
      <c r="E142" s="7">
        <f t="shared" si="16"/>
        <v>44</v>
      </c>
      <c r="F142" s="3">
        <v>18</v>
      </c>
      <c r="G142" s="3">
        <v>18</v>
      </c>
      <c r="H142" s="3">
        <v>4</v>
      </c>
      <c r="I142" s="3">
        <v>3</v>
      </c>
      <c r="J142" s="3">
        <v>1</v>
      </c>
      <c r="K142" s="15"/>
    </row>
    <row r="143" spans="1:11" x14ac:dyDescent="0.25">
      <c r="B143" s="15" t="s">
        <v>531</v>
      </c>
      <c r="D143" s="7" t="s">
        <v>292</v>
      </c>
      <c r="E143" s="7">
        <f t="shared" si="16"/>
        <v>46</v>
      </c>
      <c r="F143" s="3">
        <v>14</v>
      </c>
      <c r="G143" s="3">
        <v>14</v>
      </c>
      <c r="H143" s="3">
        <v>8</v>
      </c>
      <c r="I143" s="3">
        <v>9</v>
      </c>
      <c r="J143" s="3">
        <v>1</v>
      </c>
      <c r="K143" s="15"/>
    </row>
    <row r="144" spans="1:11" x14ac:dyDescent="0.25">
      <c r="B144" s="15" t="s">
        <v>535</v>
      </c>
      <c r="D144" s="7" t="s">
        <v>293</v>
      </c>
      <c r="E144" s="7">
        <f t="shared" si="16"/>
        <v>48</v>
      </c>
      <c r="F144" s="3">
        <v>14</v>
      </c>
      <c r="G144" s="3">
        <v>10</v>
      </c>
      <c r="H144" s="3">
        <v>10</v>
      </c>
      <c r="I144" s="3">
        <v>13</v>
      </c>
      <c r="J144" s="3">
        <v>1</v>
      </c>
      <c r="K144" s="15"/>
    </row>
    <row r="145" spans="4:11" x14ac:dyDescent="0.25">
      <c r="D145" s="7" t="s">
        <v>294</v>
      </c>
      <c r="E145" s="7">
        <f t="shared" si="16"/>
        <v>42</v>
      </c>
      <c r="F145" s="3">
        <v>18</v>
      </c>
      <c r="G145" s="3">
        <v>19</v>
      </c>
      <c r="H145" s="3">
        <v>2</v>
      </c>
      <c r="I145" s="3">
        <v>2</v>
      </c>
      <c r="J145" s="3">
        <v>1</v>
      </c>
      <c r="K145" s="3"/>
    </row>
    <row r="146" spans="4:11" x14ac:dyDescent="0.25">
      <c r="D146" s="7" t="s">
        <v>295</v>
      </c>
      <c r="E146" s="7">
        <f t="shared" si="16"/>
        <v>40</v>
      </c>
      <c r="F146" s="3">
        <v>5</v>
      </c>
      <c r="G146" s="3">
        <v>3</v>
      </c>
      <c r="H146" s="3">
        <v>17</v>
      </c>
      <c r="I146" s="3">
        <v>14</v>
      </c>
      <c r="J146" s="3">
        <v>1</v>
      </c>
      <c r="K146" s="3"/>
    </row>
    <row r="147" spans="4:11" x14ac:dyDescent="0.25">
      <c r="D147" s="7" t="s">
        <v>296</v>
      </c>
      <c r="E147" s="7">
        <f t="shared" si="16"/>
        <v>36</v>
      </c>
      <c r="F147" s="3">
        <v>14</v>
      </c>
      <c r="G147" s="3">
        <v>12</v>
      </c>
      <c r="H147" s="3">
        <v>6</v>
      </c>
      <c r="I147" s="3">
        <v>2</v>
      </c>
      <c r="J147" s="3">
        <v>2</v>
      </c>
      <c r="K147" s="3"/>
    </row>
    <row r="148" spans="4:11" x14ac:dyDescent="0.25">
      <c r="D148" s="7" t="s">
        <v>297</v>
      </c>
      <c r="E148" s="7">
        <f t="shared" si="16"/>
        <v>38</v>
      </c>
      <c r="F148" s="3">
        <v>12</v>
      </c>
      <c r="G148" s="3">
        <v>9</v>
      </c>
      <c r="H148" s="3">
        <v>10</v>
      </c>
      <c r="I148" s="3">
        <v>3</v>
      </c>
      <c r="J148" s="3">
        <v>4</v>
      </c>
      <c r="K148" s="3"/>
    </row>
    <row r="149" spans="4:11" x14ac:dyDescent="0.25">
      <c r="D149" s="7" t="s">
        <v>298</v>
      </c>
      <c r="E149" s="7">
        <f t="shared" si="16"/>
        <v>40</v>
      </c>
      <c r="F149" s="3">
        <v>7</v>
      </c>
      <c r="G149" s="3">
        <v>6</v>
      </c>
      <c r="H149" s="3">
        <v>14</v>
      </c>
      <c r="I149" s="3">
        <v>13</v>
      </c>
      <c r="J149" s="3">
        <v>0</v>
      </c>
      <c r="K149" s="3"/>
    </row>
    <row r="150" spans="4:11" x14ac:dyDescent="0.25">
      <c r="D150" s="7" t="s">
        <v>299</v>
      </c>
      <c r="E150" s="7">
        <f t="shared" si="16"/>
        <v>72</v>
      </c>
      <c r="F150" s="3">
        <v>19</v>
      </c>
      <c r="G150" s="3">
        <v>16</v>
      </c>
      <c r="H150" s="3">
        <v>20</v>
      </c>
      <c r="I150" s="3">
        <v>17</v>
      </c>
      <c r="J150" s="3">
        <v>0</v>
      </c>
      <c r="K150" s="3"/>
    </row>
    <row r="151" spans="4:11" x14ac:dyDescent="0.25">
      <c r="D151" s="7" t="s">
        <v>300</v>
      </c>
      <c r="E151" s="7">
        <f t="shared" si="16"/>
        <v>46</v>
      </c>
      <c r="F151" s="3">
        <v>9</v>
      </c>
      <c r="G151" s="3">
        <v>7</v>
      </c>
      <c r="H151" s="3">
        <v>14</v>
      </c>
      <c r="I151" s="3">
        <v>16</v>
      </c>
      <c r="J151" s="3">
        <v>0</v>
      </c>
      <c r="K151" s="7"/>
    </row>
    <row r="152" spans="4:11" ht="15.75" thickBot="1" x14ac:dyDescent="0.3">
      <c r="D152" s="7" t="s">
        <v>301</v>
      </c>
      <c r="E152" s="9">
        <f t="shared" si="16"/>
        <v>74</v>
      </c>
      <c r="F152" s="8">
        <v>19</v>
      </c>
      <c r="G152" s="8">
        <v>18</v>
      </c>
      <c r="H152" s="8">
        <v>20</v>
      </c>
      <c r="I152" s="8">
        <v>13</v>
      </c>
      <c r="J152" s="8">
        <v>4</v>
      </c>
      <c r="K152" s="11"/>
    </row>
    <row r="153" spans="4:11" x14ac:dyDescent="0.25">
      <c r="E153" s="7">
        <f t="shared" ref="E153:I153" si="17">SUM(E140:E152)</f>
        <v>564</v>
      </c>
      <c r="F153" s="7">
        <f t="shared" si="17"/>
        <v>161</v>
      </c>
      <c r="G153" s="7">
        <f t="shared" si="17"/>
        <v>144</v>
      </c>
      <c r="H153" s="7">
        <f t="shared" si="17"/>
        <v>132</v>
      </c>
      <c r="I153" s="7">
        <f t="shared" si="17"/>
        <v>109</v>
      </c>
      <c r="J153" s="7">
        <f t="shared" ref="J153" si="18">SUM(J140:J152)</f>
        <v>18</v>
      </c>
    </row>
    <row r="154" spans="4:11" x14ac:dyDescent="0.25">
      <c r="E154" s="3"/>
    </row>
    <row r="155" spans="4:11" x14ac:dyDescent="0.25">
      <c r="D155" s="7" t="s">
        <v>357</v>
      </c>
      <c r="E155" s="7">
        <v>282</v>
      </c>
      <c r="F155" s="11">
        <f>F153/E155</f>
        <v>0.57092198581560283</v>
      </c>
      <c r="G155" s="11">
        <f>G153/E155</f>
        <v>0.51063829787234039</v>
      </c>
      <c r="H155" s="11">
        <f>H153/E155</f>
        <v>0.46808510638297873</v>
      </c>
      <c r="I155" s="11">
        <f>I153/E155</f>
        <v>0.38652482269503546</v>
      </c>
      <c r="J155" s="11">
        <f>J153/E155</f>
        <v>6.3829787234042548E-2</v>
      </c>
    </row>
  </sheetData>
  <pageMargins left="0.7" right="0.7" top="0.75" bottom="0.75" header="0.3" footer="0.3"/>
  <pageSetup paperSize="9" scale="60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415F-7A23-4A92-A27D-1842ECFFDDE5}">
  <sheetPr>
    <pageSetUpPr fitToPage="1"/>
  </sheetPr>
  <dimension ref="A2:L423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4.85546875" customWidth="1"/>
    <col min="13" max="13" width="7.7109375" customWidth="1"/>
  </cols>
  <sheetData>
    <row r="2" spans="1:12" s="1" customFormat="1" ht="23.25" x14ac:dyDescent="0.35">
      <c r="A2" s="5"/>
      <c r="B2" s="1" t="s">
        <v>0</v>
      </c>
    </row>
    <row r="3" spans="1:12" s="22" customFormat="1" x14ac:dyDescent="0.25">
      <c r="A3" s="7"/>
    </row>
    <row r="4" spans="1:12" s="22" customFormat="1" x14ac:dyDescent="0.25">
      <c r="A4" s="7"/>
    </row>
    <row r="5" spans="1:12" s="22" customFormat="1" ht="18.75" x14ac:dyDescent="0.3">
      <c r="A5" s="7"/>
      <c r="B5" s="31" t="s">
        <v>474</v>
      </c>
    </row>
    <row r="7" spans="1:12" s="6" customFormat="1" ht="16.5" thickBot="1" x14ac:dyDescent="0.3">
      <c r="A7" s="6">
        <v>1874</v>
      </c>
      <c r="B7" s="29" t="s">
        <v>350</v>
      </c>
      <c r="D7" s="10" t="s">
        <v>1</v>
      </c>
      <c r="E7" s="10" t="s">
        <v>2</v>
      </c>
      <c r="F7" s="10" t="s">
        <v>52</v>
      </c>
      <c r="G7" s="10" t="s">
        <v>159</v>
      </c>
    </row>
    <row r="8" spans="1:12" x14ac:dyDescent="0.25">
      <c r="B8" s="28" t="s">
        <v>538</v>
      </c>
      <c r="C8" s="2"/>
      <c r="D8" s="7" t="s">
        <v>111</v>
      </c>
      <c r="E8" s="7">
        <f t="shared" ref="E8:E13" si="0">SUM(F8:K8)</f>
        <v>3</v>
      </c>
      <c r="F8" s="3">
        <v>3</v>
      </c>
      <c r="G8" s="3">
        <v>0</v>
      </c>
      <c r="H8" s="3"/>
      <c r="I8" s="3"/>
      <c r="J8" s="3"/>
      <c r="K8" s="3"/>
      <c r="L8" s="3"/>
    </row>
    <row r="9" spans="1:12" x14ac:dyDescent="0.25">
      <c r="B9" t="s">
        <v>539</v>
      </c>
      <c r="C9" s="2"/>
      <c r="D9" s="7" t="s">
        <v>154</v>
      </c>
      <c r="E9" s="7">
        <f t="shared" si="0"/>
        <v>5</v>
      </c>
      <c r="F9" s="3">
        <v>5</v>
      </c>
      <c r="G9" s="3">
        <v>0</v>
      </c>
      <c r="H9" s="3"/>
      <c r="I9" s="3"/>
      <c r="J9" s="3"/>
      <c r="K9" s="3"/>
      <c r="L9" s="3"/>
    </row>
    <row r="10" spans="1:12" x14ac:dyDescent="0.25">
      <c r="B10" s="2"/>
      <c r="C10" s="2"/>
      <c r="D10" s="7" t="s">
        <v>155</v>
      </c>
      <c r="E10" s="7">
        <f t="shared" si="0"/>
        <v>8</v>
      </c>
      <c r="F10" s="3">
        <v>8</v>
      </c>
      <c r="G10" s="3">
        <v>0</v>
      </c>
      <c r="H10" s="3"/>
      <c r="I10" s="3"/>
      <c r="J10" s="3"/>
      <c r="K10" s="3"/>
      <c r="L10" s="3"/>
    </row>
    <row r="11" spans="1:12" x14ac:dyDescent="0.25">
      <c r="B11" s="2"/>
      <c r="C11" s="2"/>
      <c r="D11" s="7" t="s">
        <v>156</v>
      </c>
      <c r="E11" s="7">
        <f t="shared" si="0"/>
        <v>2</v>
      </c>
      <c r="F11" s="3">
        <v>2</v>
      </c>
      <c r="G11" s="3">
        <v>0</v>
      </c>
      <c r="H11" s="3"/>
      <c r="I11" s="15"/>
      <c r="J11" s="3"/>
      <c r="K11" s="3"/>
      <c r="L11" s="3"/>
    </row>
    <row r="12" spans="1:12" x14ac:dyDescent="0.25">
      <c r="B12" s="2"/>
      <c r="C12" s="2"/>
      <c r="D12" s="7" t="s">
        <v>157</v>
      </c>
      <c r="E12" s="7">
        <f t="shared" si="0"/>
        <v>3</v>
      </c>
      <c r="F12" s="3">
        <v>2</v>
      </c>
      <c r="G12" s="3">
        <v>1</v>
      </c>
      <c r="H12" s="3"/>
      <c r="I12" s="15"/>
      <c r="J12" s="3"/>
      <c r="K12" s="3"/>
      <c r="L12" s="3"/>
    </row>
    <row r="13" spans="1:12" ht="15.75" thickBot="1" x14ac:dyDescent="0.3">
      <c r="B13" s="2"/>
      <c r="C13" s="2"/>
      <c r="D13" s="7" t="s">
        <v>158</v>
      </c>
      <c r="E13" s="9">
        <f t="shared" si="0"/>
        <v>0</v>
      </c>
      <c r="F13" s="8">
        <v>0</v>
      </c>
      <c r="G13" s="8">
        <v>0</v>
      </c>
      <c r="H13" s="3"/>
      <c r="I13" s="3"/>
      <c r="J13" s="3"/>
      <c r="K13" s="3"/>
      <c r="L13" s="3"/>
    </row>
    <row r="14" spans="1:12" x14ac:dyDescent="0.25">
      <c r="B14" s="2"/>
      <c r="C14" s="2"/>
      <c r="E14" s="7">
        <f>SUM(E8:E13)</f>
        <v>21</v>
      </c>
      <c r="F14" s="7">
        <f>SUM(F8:F13)</f>
        <v>20</v>
      </c>
      <c r="G14" s="7">
        <f>SUM(G8:G13)</f>
        <v>1</v>
      </c>
      <c r="H14" s="7"/>
      <c r="I14" s="7"/>
      <c r="J14" s="7"/>
      <c r="K14" s="7"/>
      <c r="L14" s="7"/>
    </row>
    <row r="15" spans="1:12" x14ac:dyDescent="0.25">
      <c r="B15" s="2"/>
      <c r="C15" s="2"/>
      <c r="E15" s="3"/>
      <c r="H15" s="13"/>
      <c r="I15" s="13"/>
      <c r="J15" s="13"/>
      <c r="K15" s="13"/>
      <c r="L15" s="3"/>
    </row>
    <row r="16" spans="1:12" x14ac:dyDescent="0.25">
      <c r="B16" s="2"/>
      <c r="C16" s="2"/>
      <c r="D16" s="7" t="s">
        <v>357</v>
      </c>
      <c r="E16" s="7">
        <v>21</v>
      </c>
      <c r="F16" s="11">
        <f>F14/E16</f>
        <v>0.95238095238095233</v>
      </c>
      <c r="G16" s="11">
        <f>G14/E16</f>
        <v>4.7619047619047616E-2</v>
      </c>
    </row>
    <row r="17" spans="1:12" x14ac:dyDescent="0.25">
      <c r="B17" s="2"/>
      <c r="C17" s="2"/>
    </row>
    <row r="18" spans="1:12" x14ac:dyDescent="0.25">
      <c r="B18" s="3"/>
      <c r="C18" s="3"/>
    </row>
    <row r="19" spans="1:12" s="6" customFormat="1" ht="16.5" thickBot="1" x14ac:dyDescent="0.3">
      <c r="A19" s="6">
        <v>1878</v>
      </c>
      <c r="B19" s="29" t="s">
        <v>350</v>
      </c>
      <c r="D19" s="10" t="s">
        <v>1</v>
      </c>
      <c r="E19" s="10" t="s">
        <v>2</v>
      </c>
      <c r="F19" s="10" t="s">
        <v>160</v>
      </c>
      <c r="G19" s="10" t="s">
        <v>38</v>
      </c>
    </row>
    <row r="20" spans="1:12" x14ac:dyDescent="0.25">
      <c r="B20" s="28" t="s">
        <v>537</v>
      </c>
      <c r="C20" s="2"/>
      <c r="D20" s="7" t="s">
        <v>111</v>
      </c>
      <c r="E20" s="7">
        <f t="shared" ref="E20:E25" si="1">SUM(F20:K20)</f>
        <v>4</v>
      </c>
      <c r="F20" s="3">
        <v>3</v>
      </c>
      <c r="G20" s="3">
        <v>1</v>
      </c>
      <c r="H20" s="3"/>
      <c r="I20" s="3"/>
      <c r="J20" s="3"/>
      <c r="K20" s="3"/>
      <c r="L20" s="3"/>
    </row>
    <row r="21" spans="1:12" x14ac:dyDescent="0.25">
      <c r="B21" t="s">
        <v>456</v>
      </c>
      <c r="C21" s="2"/>
      <c r="D21" s="7" t="s">
        <v>154</v>
      </c>
      <c r="E21" s="7">
        <f t="shared" si="1"/>
        <v>16</v>
      </c>
      <c r="F21" s="3">
        <v>9</v>
      </c>
      <c r="G21" s="3">
        <v>7</v>
      </c>
      <c r="H21" s="3"/>
      <c r="I21" s="3"/>
      <c r="J21" s="3"/>
      <c r="K21" s="3"/>
      <c r="L21" s="3"/>
    </row>
    <row r="22" spans="1:12" x14ac:dyDescent="0.25">
      <c r="B22" s="2"/>
      <c r="C22" s="2"/>
      <c r="D22" s="7" t="s">
        <v>155</v>
      </c>
      <c r="E22" s="7">
        <f t="shared" si="1"/>
        <v>7</v>
      </c>
      <c r="F22" s="3">
        <v>4</v>
      </c>
      <c r="G22" s="3">
        <v>3</v>
      </c>
      <c r="H22" s="3"/>
      <c r="I22" s="3"/>
      <c r="J22" s="3"/>
      <c r="K22" s="3"/>
      <c r="L22" s="3"/>
    </row>
    <row r="23" spans="1:12" x14ac:dyDescent="0.25">
      <c r="B23" s="2"/>
      <c r="C23" s="2"/>
      <c r="D23" s="7" t="s">
        <v>156</v>
      </c>
      <c r="E23" s="7">
        <f t="shared" si="1"/>
        <v>4</v>
      </c>
      <c r="F23" s="3">
        <v>2</v>
      </c>
      <c r="G23" s="3">
        <v>2</v>
      </c>
      <c r="H23" s="3"/>
      <c r="I23" s="15"/>
      <c r="J23" s="3"/>
      <c r="K23" s="3"/>
      <c r="L23" s="3"/>
    </row>
    <row r="24" spans="1:12" x14ac:dyDescent="0.25">
      <c r="B24" s="2"/>
      <c r="C24" s="2"/>
      <c r="D24" s="7" t="s">
        <v>157</v>
      </c>
      <c r="E24" s="7">
        <f t="shared" si="1"/>
        <v>3</v>
      </c>
      <c r="F24" s="3">
        <v>3</v>
      </c>
      <c r="G24" s="3">
        <v>0</v>
      </c>
      <c r="H24" s="3"/>
      <c r="I24" s="15"/>
      <c r="J24" s="3"/>
      <c r="K24" s="3"/>
      <c r="L24" s="3"/>
    </row>
    <row r="25" spans="1:12" ht="15.75" thickBot="1" x14ac:dyDescent="0.3">
      <c r="B25" s="2"/>
      <c r="C25" s="2"/>
      <c r="D25" s="7" t="s">
        <v>158</v>
      </c>
      <c r="E25" s="9">
        <f t="shared" si="1"/>
        <v>0</v>
      </c>
      <c r="F25" s="8">
        <v>0</v>
      </c>
      <c r="G25" s="8">
        <v>0</v>
      </c>
      <c r="H25" s="3"/>
      <c r="I25" s="3"/>
      <c r="J25" s="7"/>
      <c r="K25" s="7"/>
      <c r="L25" s="7"/>
    </row>
    <row r="26" spans="1:12" x14ac:dyDescent="0.25">
      <c r="B26" s="2"/>
      <c r="C26" s="2"/>
      <c r="E26" s="7">
        <f>SUM(E20:E25)</f>
        <v>34</v>
      </c>
      <c r="F26" s="7">
        <f>SUM(F20:F25)</f>
        <v>21</v>
      </c>
      <c r="G26" s="7">
        <f>SUM(G20:G25)</f>
        <v>13</v>
      </c>
      <c r="H26" s="7"/>
      <c r="I26" s="7"/>
      <c r="J26" s="13"/>
      <c r="K26" s="13"/>
      <c r="L26" s="3"/>
    </row>
    <row r="27" spans="1:12" x14ac:dyDescent="0.25">
      <c r="B27" s="2"/>
      <c r="C27" s="2"/>
      <c r="E27" s="3"/>
      <c r="H27" s="13"/>
      <c r="I27" s="13"/>
    </row>
    <row r="28" spans="1:12" x14ac:dyDescent="0.25">
      <c r="B28" s="2"/>
      <c r="C28" s="2"/>
      <c r="D28" s="7" t="s">
        <v>357</v>
      </c>
      <c r="E28" s="7">
        <v>34</v>
      </c>
      <c r="F28" s="11">
        <f>F26/E28</f>
        <v>0.61764705882352944</v>
      </c>
      <c r="G28" s="11">
        <f>G26/E28</f>
        <v>0.38235294117647056</v>
      </c>
    </row>
    <row r="29" spans="1:12" x14ac:dyDescent="0.25">
      <c r="B29" s="2"/>
      <c r="C29" s="2"/>
    </row>
    <row r="30" spans="1:12" ht="15.75" x14ac:dyDescent="0.25">
      <c r="B30" s="3"/>
      <c r="C30" s="3"/>
      <c r="D30" s="6"/>
      <c r="E30" s="22"/>
    </row>
    <row r="31" spans="1:12" s="6" customFormat="1" ht="16.5" thickBot="1" x14ac:dyDescent="0.3">
      <c r="A31" s="6">
        <v>1880</v>
      </c>
      <c r="B31" s="29" t="s">
        <v>350</v>
      </c>
      <c r="D31" s="10" t="s">
        <v>1</v>
      </c>
      <c r="E31" s="10" t="s">
        <v>2</v>
      </c>
      <c r="F31" s="10" t="s">
        <v>101</v>
      </c>
      <c r="G31" s="10" t="s">
        <v>160</v>
      </c>
    </row>
    <row r="32" spans="1:12" x14ac:dyDescent="0.25">
      <c r="B32" s="28" t="s">
        <v>526</v>
      </c>
      <c r="C32" s="18"/>
      <c r="D32" s="7" t="s">
        <v>111</v>
      </c>
      <c r="E32" s="7">
        <f t="shared" ref="E32:E37" si="2">SUM(F32:K32)</f>
        <v>7</v>
      </c>
      <c r="F32" s="3">
        <v>2</v>
      </c>
      <c r="G32" s="3">
        <v>5</v>
      </c>
      <c r="H32" s="3"/>
      <c r="I32" s="3"/>
      <c r="J32" s="3"/>
      <c r="K32" s="3"/>
      <c r="L32" s="3"/>
    </row>
    <row r="33" spans="1:12" x14ac:dyDescent="0.25">
      <c r="B33" s="28" t="s">
        <v>537</v>
      </c>
      <c r="C33" s="18"/>
      <c r="D33" s="7" t="s">
        <v>154</v>
      </c>
      <c r="E33" s="7">
        <f t="shared" si="2"/>
        <v>11</v>
      </c>
      <c r="F33" s="3">
        <v>5</v>
      </c>
      <c r="G33" s="3">
        <v>6</v>
      </c>
      <c r="H33" s="3"/>
      <c r="I33" s="3"/>
      <c r="J33" s="3"/>
      <c r="K33" s="3"/>
      <c r="L33" s="3"/>
    </row>
    <row r="34" spans="1:12" x14ac:dyDescent="0.25">
      <c r="B34" s="18"/>
      <c r="C34" s="18"/>
      <c r="D34" s="7" t="s">
        <v>155</v>
      </c>
      <c r="E34" s="7">
        <f t="shared" si="2"/>
        <v>11</v>
      </c>
      <c r="F34" s="3">
        <v>10</v>
      </c>
      <c r="G34" s="3">
        <v>1</v>
      </c>
      <c r="H34" s="3"/>
      <c r="I34" s="3"/>
      <c r="J34" s="3"/>
      <c r="K34" s="3"/>
      <c r="L34" s="3"/>
    </row>
    <row r="35" spans="1:12" x14ac:dyDescent="0.25">
      <c r="B35" s="18"/>
      <c r="C35" s="18"/>
      <c r="D35" s="7" t="s">
        <v>156</v>
      </c>
      <c r="E35" s="7">
        <f t="shared" si="2"/>
        <v>2</v>
      </c>
      <c r="F35" s="3">
        <v>2</v>
      </c>
      <c r="G35" s="3">
        <v>0</v>
      </c>
      <c r="H35" s="3"/>
      <c r="I35" s="15"/>
      <c r="J35" s="3"/>
      <c r="K35" s="3"/>
      <c r="L35" s="3"/>
    </row>
    <row r="36" spans="1:12" x14ac:dyDescent="0.25">
      <c r="B36" s="18"/>
      <c r="C36" s="18"/>
      <c r="D36" s="7" t="s">
        <v>157</v>
      </c>
      <c r="E36" s="7">
        <f t="shared" si="2"/>
        <v>10</v>
      </c>
      <c r="F36" s="3">
        <v>10</v>
      </c>
      <c r="G36" s="3">
        <v>0</v>
      </c>
      <c r="H36" s="3"/>
      <c r="I36" s="15"/>
      <c r="J36" s="3"/>
      <c r="K36" s="3"/>
      <c r="L36" s="3"/>
    </row>
    <row r="37" spans="1:12" ht="15.75" thickBot="1" x14ac:dyDescent="0.3">
      <c r="B37" s="18"/>
      <c r="C37" s="18"/>
      <c r="D37" s="7" t="s">
        <v>158</v>
      </c>
      <c r="E37" s="9">
        <f t="shared" si="2"/>
        <v>1</v>
      </c>
      <c r="F37" s="8">
        <v>1</v>
      </c>
      <c r="G37" s="8">
        <v>0</v>
      </c>
      <c r="H37" s="3"/>
      <c r="I37" s="3"/>
      <c r="J37" s="3"/>
      <c r="K37" s="3"/>
      <c r="L37" s="3"/>
    </row>
    <row r="38" spans="1:12" x14ac:dyDescent="0.25">
      <c r="B38" s="18"/>
      <c r="C38" s="18"/>
      <c r="E38" s="7">
        <f>SUM(E32:E37)</f>
        <v>42</v>
      </c>
      <c r="F38" s="7">
        <f>SUM(F32:F37)</f>
        <v>30</v>
      </c>
      <c r="G38" s="7">
        <f>SUM(G32:G37)</f>
        <v>12</v>
      </c>
      <c r="H38" s="7"/>
      <c r="I38" s="7"/>
      <c r="J38" s="3"/>
      <c r="K38" s="3"/>
      <c r="L38" s="3"/>
    </row>
    <row r="39" spans="1:12" x14ac:dyDescent="0.25">
      <c r="B39" s="18"/>
      <c r="C39" s="18"/>
      <c r="E39" s="3"/>
      <c r="H39" s="13"/>
      <c r="I39" s="13"/>
      <c r="J39" s="3"/>
      <c r="K39" s="3"/>
      <c r="L39" s="3"/>
    </row>
    <row r="40" spans="1:12" x14ac:dyDescent="0.25">
      <c r="B40" s="18"/>
      <c r="C40" s="18"/>
      <c r="D40" s="7" t="s">
        <v>357</v>
      </c>
      <c r="E40" s="7">
        <v>42</v>
      </c>
      <c r="F40" s="11">
        <f>F38/E40</f>
        <v>0.7142857142857143</v>
      </c>
      <c r="G40" s="11">
        <f>G38/E40</f>
        <v>0.2857142857142857</v>
      </c>
      <c r="J40" s="3"/>
      <c r="K40" s="3"/>
      <c r="L40" s="3"/>
    </row>
    <row r="41" spans="1:12" x14ac:dyDescent="0.25">
      <c r="B41" s="18"/>
      <c r="C41" s="18"/>
      <c r="J41" s="3"/>
      <c r="K41" s="3"/>
      <c r="L41" s="3"/>
    </row>
    <row r="42" spans="1:12" ht="15.75" x14ac:dyDescent="0.25">
      <c r="B42" s="3"/>
      <c r="C42" s="3"/>
      <c r="D42" s="6"/>
      <c r="E42" s="22"/>
    </row>
    <row r="43" spans="1:12" s="6" customFormat="1" ht="16.5" thickBot="1" x14ac:dyDescent="0.3">
      <c r="A43" s="6">
        <v>1886</v>
      </c>
      <c r="B43" s="29" t="s">
        <v>350</v>
      </c>
      <c r="D43" s="10" t="s">
        <v>1</v>
      </c>
      <c r="E43" s="10" t="s">
        <v>2</v>
      </c>
      <c r="F43" s="10" t="s">
        <v>36</v>
      </c>
    </row>
    <row r="44" spans="1:12" x14ac:dyDescent="0.25">
      <c r="B44" s="28" t="s">
        <v>449</v>
      </c>
      <c r="C44" s="2"/>
      <c r="D44" s="7" t="s">
        <v>111</v>
      </c>
      <c r="E44" s="7">
        <f t="shared" ref="E44:E49" si="3">SUM(F44:K44)</f>
        <v>4</v>
      </c>
      <c r="F44" s="3">
        <v>4</v>
      </c>
      <c r="G44" s="3"/>
      <c r="H44" s="3"/>
      <c r="I44" s="3"/>
      <c r="J44" s="3"/>
      <c r="K44" s="3"/>
      <c r="L44" s="3"/>
    </row>
    <row r="45" spans="1:12" x14ac:dyDescent="0.25">
      <c r="B45" s="18"/>
      <c r="C45" s="2"/>
      <c r="D45" s="7" t="s">
        <v>154</v>
      </c>
      <c r="E45" s="7">
        <f t="shared" si="3"/>
        <v>9</v>
      </c>
      <c r="F45" s="3">
        <v>9</v>
      </c>
      <c r="G45" s="3"/>
      <c r="H45" s="3"/>
      <c r="I45" s="3"/>
      <c r="J45" s="3"/>
      <c r="K45" s="3"/>
      <c r="L45" s="3"/>
    </row>
    <row r="46" spans="1:12" x14ac:dyDescent="0.25">
      <c r="B46" s="18"/>
      <c r="C46" s="2"/>
      <c r="D46" s="7" t="s">
        <v>155</v>
      </c>
      <c r="E46" s="7">
        <f t="shared" si="3"/>
        <v>10</v>
      </c>
      <c r="F46" s="3">
        <v>10</v>
      </c>
      <c r="G46" s="3"/>
      <c r="H46" s="3"/>
      <c r="I46" s="3"/>
      <c r="J46" s="3"/>
      <c r="K46" s="3"/>
      <c r="L46" s="3"/>
    </row>
    <row r="47" spans="1:12" x14ac:dyDescent="0.25">
      <c r="B47" s="18"/>
      <c r="C47" s="2"/>
      <c r="D47" s="7" t="s">
        <v>156</v>
      </c>
      <c r="E47" s="7">
        <f t="shared" si="3"/>
        <v>1</v>
      </c>
      <c r="F47" s="3">
        <v>1</v>
      </c>
      <c r="G47" s="3"/>
      <c r="H47" s="3"/>
      <c r="I47" s="15"/>
      <c r="J47" s="3"/>
      <c r="K47" s="3"/>
      <c r="L47" s="3"/>
    </row>
    <row r="48" spans="1:12" x14ac:dyDescent="0.25">
      <c r="B48" s="18"/>
      <c r="C48" s="2"/>
      <c r="D48" s="7" t="s">
        <v>157</v>
      </c>
      <c r="E48" s="7">
        <f t="shared" si="3"/>
        <v>0</v>
      </c>
      <c r="F48" s="3">
        <v>0</v>
      </c>
      <c r="G48" s="3"/>
      <c r="H48" s="3"/>
      <c r="I48" s="15"/>
      <c r="J48" s="3"/>
      <c r="K48" s="3"/>
      <c r="L48" s="3"/>
    </row>
    <row r="49" spans="1:12" ht="15.75" thickBot="1" x14ac:dyDescent="0.3">
      <c r="B49" s="18"/>
      <c r="C49" s="2"/>
      <c r="D49" s="7" t="s">
        <v>158</v>
      </c>
      <c r="E49" s="9">
        <f t="shared" si="3"/>
        <v>1</v>
      </c>
      <c r="F49" s="8">
        <v>1</v>
      </c>
      <c r="G49" s="3"/>
      <c r="H49" s="3"/>
      <c r="I49" s="3"/>
      <c r="J49" s="3"/>
      <c r="K49" s="3"/>
      <c r="L49" s="3"/>
    </row>
    <row r="50" spans="1:12" x14ac:dyDescent="0.25">
      <c r="B50" s="18"/>
      <c r="C50" s="2"/>
      <c r="E50" s="7">
        <f>SUM(E44:E49)</f>
        <v>25</v>
      </c>
      <c r="F50" s="7">
        <f>SUM(F44:F49)</f>
        <v>25</v>
      </c>
      <c r="G50" s="7"/>
      <c r="H50" s="7"/>
      <c r="I50" s="7"/>
      <c r="J50" s="3"/>
      <c r="K50" s="3"/>
      <c r="L50" s="3"/>
    </row>
    <row r="51" spans="1:12" x14ac:dyDescent="0.25">
      <c r="B51" s="18"/>
      <c r="C51" s="2"/>
      <c r="E51" s="3"/>
      <c r="G51" s="13"/>
      <c r="H51" s="13"/>
      <c r="I51" s="13"/>
      <c r="J51" s="3"/>
      <c r="K51" s="3"/>
      <c r="L51" s="3"/>
    </row>
    <row r="52" spans="1:12" x14ac:dyDescent="0.25">
      <c r="B52" s="18"/>
      <c r="C52" s="2"/>
      <c r="D52" s="7" t="s">
        <v>357</v>
      </c>
      <c r="E52" s="7">
        <v>25</v>
      </c>
      <c r="F52" s="11">
        <f>F50/E52</f>
        <v>1</v>
      </c>
      <c r="J52" s="3"/>
      <c r="K52" s="3"/>
      <c r="L52" s="3"/>
    </row>
    <row r="53" spans="1:12" x14ac:dyDescent="0.25">
      <c r="B53" s="18"/>
      <c r="C53" s="2"/>
      <c r="J53" s="3"/>
      <c r="K53" s="3"/>
      <c r="L53" s="3"/>
    </row>
    <row r="54" spans="1:12" x14ac:dyDescent="0.25">
      <c r="B54" s="3"/>
      <c r="C54" s="3"/>
    </row>
    <row r="55" spans="1:12" s="6" customFormat="1" ht="16.5" thickBot="1" x14ac:dyDescent="0.3">
      <c r="A55" s="6">
        <v>1892</v>
      </c>
      <c r="B55" s="29" t="s">
        <v>350</v>
      </c>
      <c r="D55" s="10" t="s">
        <v>1</v>
      </c>
      <c r="E55" s="10" t="s">
        <v>2</v>
      </c>
      <c r="F55" s="10" t="s">
        <v>128</v>
      </c>
      <c r="G55" s="10" t="s">
        <v>161</v>
      </c>
    </row>
    <row r="56" spans="1:12" x14ac:dyDescent="0.25">
      <c r="B56" s="28" t="s">
        <v>540</v>
      </c>
      <c r="C56" s="18"/>
      <c r="D56" s="7" t="s">
        <v>111</v>
      </c>
      <c r="E56" s="7">
        <f t="shared" ref="E56:E61" si="4">SUM(F56:K56)</f>
        <v>10</v>
      </c>
      <c r="F56" s="3">
        <v>10</v>
      </c>
      <c r="G56" s="3">
        <v>0</v>
      </c>
      <c r="H56" s="3"/>
      <c r="I56" s="3"/>
      <c r="J56" s="3"/>
      <c r="K56" s="3"/>
      <c r="L56" s="3"/>
    </row>
    <row r="57" spans="1:12" x14ac:dyDescent="0.25">
      <c r="B57" s="28" t="s">
        <v>541</v>
      </c>
      <c r="C57" s="18"/>
      <c r="D57" s="7" t="s">
        <v>154</v>
      </c>
      <c r="E57" s="7">
        <f t="shared" si="4"/>
        <v>16</v>
      </c>
      <c r="F57" s="3">
        <v>6</v>
      </c>
      <c r="G57" s="3">
        <v>10</v>
      </c>
      <c r="H57" s="3"/>
      <c r="I57" s="3"/>
      <c r="J57" s="3"/>
      <c r="K57" s="3"/>
      <c r="L57" s="3"/>
    </row>
    <row r="58" spans="1:12" x14ac:dyDescent="0.25">
      <c r="B58" s="18"/>
      <c r="C58" s="18"/>
      <c r="D58" s="7" t="s">
        <v>155</v>
      </c>
      <c r="E58" s="7">
        <f t="shared" si="4"/>
        <v>13</v>
      </c>
      <c r="F58" s="3">
        <v>9</v>
      </c>
      <c r="G58" s="3">
        <v>4</v>
      </c>
      <c r="H58" s="3"/>
      <c r="I58" s="3"/>
      <c r="J58" s="3"/>
      <c r="K58" s="3"/>
      <c r="L58" s="3"/>
    </row>
    <row r="59" spans="1:12" x14ac:dyDescent="0.25">
      <c r="B59" s="18"/>
      <c r="C59" s="18"/>
      <c r="D59" s="7" t="s">
        <v>156</v>
      </c>
      <c r="E59" s="7">
        <f t="shared" si="4"/>
        <v>9</v>
      </c>
      <c r="F59" s="3">
        <v>8</v>
      </c>
      <c r="G59" s="3">
        <v>1</v>
      </c>
      <c r="H59" s="3"/>
      <c r="I59" s="15"/>
      <c r="J59" s="3"/>
      <c r="K59" s="3"/>
      <c r="L59" s="3"/>
    </row>
    <row r="60" spans="1:12" x14ac:dyDescent="0.25">
      <c r="B60" s="18"/>
      <c r="C60" s="18"/>
      <c r="D60" s="7" t="s">
        <v>157</v>
      </c>
      <c r="E60" s="7">
        <f t="shared" si="4"/>
        <v>4</v>
      </c>
      <c r="F60" s="3">
        <v>3</v>
      </c>
      <c r="G60" s="3">
        <v>1</v>
      </c>
      <c r="H60" s="3"/>
      <c r="I60" s="15"/>
      <c r="J60" s="3"/>
      <c r="K60" s="3"/>
      <c r="L60" s="3"/>
    </row>
    <row r="61" spans="1:12" ht="15.75" thickBot="1" x14ac:dyDescent="0.3">
      <c r="B61" s="18"/>
      <c r="C61" s="18"/>
      <c r="D61" s="7" t="s">
        <v>158</v>
      </c>
      <c r="E61" s="9">
        <f t="shared" si="4"/>
        <v>0</v>
      </c>
      <c r="F61" s="8">
        <v>0</v>
      </c>
      <c r="G61" s="8">
        <v>0</v>
      </c>
      <c r="H61" s="3"/>
      <c r="I61" s="3"/>
      <c r="J61" s="3"/>
      <c r="K61" s="3"/>
      <c r="L61" s="3"/>
    </row>
    <row r="62" spans="1:12" x14ac:dyDescent="0.25">
      <c r="B62" s="18"/>
      <c r="C62" s="18"/>
      <c r="E62" s="7">
        <f>SUM(E56:E61)</f>
        <v>52</v>
      </c>
      <c r="F62" s="7">
        <f>SUM(F56:F61)</f>
        <v>36</v>
      </c>
      <c r="G62" s="7">
        <f>SUM(G56:G61)</f>
        <v>16</v>
      </c>
      <c r="H62" s="7"/>
      <c r="I62" s="7"/>
      <c r="J62" s="3"/>
      <c r="K62" s="3"/>
      <c r="L62" s="3"/>
    </row>
    <row r="63" spans="1:12" x14ac:dyDescent="0.25">
      <c r="B63" s="18"/>
      <c r="C63" s="18"/>
      <c r="E63" s="3"/>
      <c r="H63" s="13"/>
      <c r="I63" s="13"/>
      <c r="J63" s="3"/>
      <c r="K63" s="3"/>
      <c r="L63" s="3"/>
    </row>
    <row r="64" spans="1:12" x14ac:dyDescent="0.25">
      <c r="B64" s="18"/>
      <c r="C64" s="18"/>
      <c r="D64" s="7" t="s">
        <v>357</v>
      </c>
      <c r="E64" s="7">
        <v>52</v>
      </c>
      <c r="F64" s="11">
        <f>F62/E64</f>
        <v>0.69230769230769229</v>
      </c>
      <c r="G64" s="11">
        <f>G62/E64</f>
        <v>0.30769230769230771</v>
      </c>
      <c r="J64" s="3"/>
      <c r="K64" s="3"/>
      <c r="L64" s="3"/>
    </row>
    <row r="65" spans="1:12" x14ac:dyDescent="0.25">
      <c r="B65" s="18"/>
      <c r="C65" s="18"/>
      <c r="J65" s="3"/>
      <c r="K65" s="3"/>
      <c r="L65" s="3"/>
    </row>
    <row r="67" spans="1:12" ht="16.5" thickBot="1" x14ac:dyDescent="0.3">
      <c r="A67" s="6">
        <v>1894</v>
      </c>
      <c r="B67" s="29" t="s">
        <v>350</v>
      </c>
      <c r="D67" s="10" t="s">
        <v>1</v>
      </c>
      <c r="E67" s="10" t="s">
        <v>2</v>
      </c>
      <c r="F67" s="10" t="s">
        <v>128</v>
      </c>
      <c r="G67" s="6"/>
      <c r="H67" s="6"/>
    </row>
    <row r="68" spans="1:12" x14ac:dyDescent="0.25">
      <c r="B68" s="28" t="s">
        <v>540</v>
      </c>
      <c r="C68" s="3"/>
      <c r="D68" s="7" t="s">
        <v>111</v>
      </c>
      <c r="E68" s="7">
        <f t="shared" ref="E68:E73" si="5">SUM(F68:K68)</f>
        <v>10</v>
      </c>
      <c r="F68" s="3">
        <v>10</v>
      </c>
      <c r="G68" s="3"/>
      <c r="H68" s="3"/>
    </row>
    <row r="69" spans="1:12" x14ac:dyDescent="0.25">
      <c r="B69" s="18"/>
      <c r="C69" s="3"/>
      <c r="D69" s="7" t="s">
        <v>154</v>
      </c>
      <c r="E69" s="7">
        <f t="shared" si="5"/>
        <v>16</v>
      </c>
      <c r="F69" s="3">
        <v>16</v>
      </c>
      <c r="G69" s="3"/>
      <c r="H69" s="3"/>
    </row>
    <row r="70" spans="1:12" x14ac:dyDescent="0.25">
      <c r="B70" s="18"/>
      <c r="C70" s="3"/>
      <c r="D70" s="7" t="s">
        <v>155</v>
      </c>
      <c r="E70" s="7">
        <f t="shared" si="5"/>
        <v>9</v>
      </c>
      <c r="F70" s="3">
        <v>9</v>
      </c>
      <c r="G70" s="3"/>
      <c r="H70" s="3"/>
    </row>
    <row r="71" spans="1:12" x14ac:dyDescent="0.25">
      <c r="B71" s="18"/>
      <c r="C71" s="3"/>
      <c r="D71" s="7" t="s">
        <v>156</v>
      </c>
      <c r="E71" s="7">
        <f t="shared" si="5"/>
        <v>4</v>
      </c>
      <c r="F71" s="3">
        <v>4</v>
      </c>
      <c r="G71" s="3"/>
      <c r="H71" s="3"/>
    </row>
    <row r="72" spans="1:12" x14ac:dyDescent="0.25">
      <c r="B72" s="18"/>
      <c r="C72" s="3"/>
      <c r="D72" s="7" t="s">
        <v>157</v>
      </c>
      <c r="E72" s="7">
        <f t="shared" si="5"/>
        <v>3</v>
      </c>
      <c r="F72" s="3">
        <v>3</v>
      </c>
      <c r="G72" s="3"/>
      <c r="H72" s="3"/>
    </row>
    <row r="73" spans="1:12" ht="15.75" thickBot="1" x14ac:dyDescent="0.3">
      <c r="B73" s="18"/>
      <c r="C73" s="3"/>
      <c r="D73" s="7" t="s">
        <v>158</v>
      </c>
      <c r="E73" s="9">
        <f t="shared" si="5"/>
        <v>0</v>
      </c>
      <c r="F73" s="8">
        <v>0</v>
      </c>
      <c r="G73" s="3"/>
      <c r="H73" s="3"/>
    </row>
    <row r="74" spans="1:12" x14ac:dyDescent="0.25">
      <c r="B74" s="18"/>
      <c r="C74" s="3"/>
      <c r="E74" s="7">
        <f>SUM(E68:E73)</f>
        <v>42</v>
      </c>
      <c r="F74" s="7">
        <f>SUM(F68:F73)</f>
        <v>42</v>
      </c>
      <c r="G74" s="7"/>
      <c r="H74" s="7"/>
    </row>
    <row r="75" spans="1:12" x14ac:dyDescent="0.25">
      <c r="B75" s="18"/>
      <c r="C75" s="3"/>
      <c r="E75" s="3"/>
      <c r="G75" s="17"/>
      <c r="H75" s="17"/>
    </row>
    <row r="76" spans="1:12" x14ac:dyDescent="0.25">
      <c r="B76" s="18"/>
      <c r="C76" s="3"/>
      <c r="D76" s="7" t="s">
        <v>357</v>
      </c>
      <c r="E76" s="7">
        <v>42</v>
      </c>
      <c r="F76" s="11">
        <f>F74/E76</f>
        <v>1</v>
      </c>
    </row>
    <row r="77" spans="1:12" x14ac:dyDescent="0.25">
      <c r="B77" s="18"/>
      <c r="C77" s="3"/>
    </row>
    <row r="79" spans="1:12" ht="16.5" thickBot="1" x14ac:dyDescent="0.3">
      <c r="A79" s="6">
        <v>1900</v>
      </c>
      <c r="B79" s="29" t="s">
        <v>350</v>
      </c>
      <c r="C79" s="6"/>
      <c r="D79" s="10" t="s">
        <v>1</v>
      </c>
      <c r="E79" s="10" t="s">
        <v>2</v>
      </c>
      <c r="F79" s="10" t="s">
        <v>128</v>
      </c>
      <c r="G79" s="10" t="s">
        <v>162</v>
      </c>
      <c r="H79" s="6"/>
      <c r="I79" s="6"/>
    </row>
    <row r="80" spans="1:12" x14ac:dyDescent="0.25">
      <c r="B80" s="28" t="s">
        <v>540</v>
      </c>
      <c r="C80" s="18"/>
      <c r="D80" s="7" t="s">
        <v>111</v>
      </c>
      <c r="E80" s="7">
        <f t="shared" ref="E80:E86" si="6">SUM(F80:K80)</f>
        <v>14</v>
      </c>
      <c r="F80" s="3">
        <v>14</v>
      </c>
      <c r="G80" s="3">
        <v>0</v>
      </c>
      <c r="H80" s="3"/>
      <c r="I80" s="3"/>
    </row>
    <row r="81" spans="1:10" x14ac:dyDescent="0.25">
      <c r="B81" s="28" t="s">
        <v>542</v>
      </c>
      <c r="C81" s="18"/>
      <c r="D81" s="7" t="s">
        <v>163</v>
      </c>
      <c r="E81" s="7">
        <f t="shared" si="6"/>
        <v>6</v>
      </c>
      <c r="F81" s="3">
        <v>4</v>
      </c>
      <c r="G81" s="3">
        <v>2</v>
      </c>
      <c r="H81" s="3"/>
      <c r="I81" s="3"/>
    </row>
    <row r="82" spans="1:10" x14ac:dyDescent="0.25">
      <c r="B82" s="18"/>
      <c r="C82" s="18"/>
      <c r="D82" s="7" t="s">
        <v>16</v>
      </c>
      <c r="E82" s="7">
        <f t="shared" si="6"/>
        <v>11</v>
      </c>
      <c r="F82" s="3">
        <v>10</v>
      </c>
      <c r="G82" s="3">
        <v>1</v>
      </c>
      <c r="H82" s="3"/>
      <c r="I82" s="3"/>
    </row>
    <row r="83" spans="1:10" x14ac:dyDescent="0.25">
      <c r="B83" s="18"/>
      <c r="C83" s="18"/>
      <c r="D83" s="7" t="s">
        <v>155</v>
      </c>
      <c r="E83" s="7">
        <f t="shared" si="6"/>
        <v>10</v>
      </c>
      <c r="F83" s="3">
        <v>10</v>
      </c>
      <c r="G83" s="3">
        <v>0</v>
      </c>
      <c r="H83" s="3"/>
      <c r="I83" s="3"/>
    </row>
    <row r="84" spans="1:10" x14ac:dyDescent="0.25">
      <c r="B84" s="18"/>
      <c r="C84" s="18"/>
      <c r="D84" s="7" t="s">
        <v>156</v>
      </c>
      <c r="E84" s="7">
        <f t="shared" si="6"/>
        <v>13</v>
      </c>
      <c r="F84" s="3">
        <v>4</v>
      </c>
      <c r="G84" s="3">
        <v>9</v>
      </c>
      <c r="H84" s="3"/>
      <c r="I84" s="3"/>
    </row>
    <row r="85" spans="1:10" x14ac:dyDescent="0.25">
      <c r="B85" s="18"/>
      <c r="C85" s="18"/>
      <c r="D85" s="7" t="s">
        <v>157</v>
      </c>
      <c r="E85" s="7">
        <f t="shared" si="6"/>
        <v>10</v>
      </c>
      <c r="F85" s="3">
        <v>3</v>
      </c>
      <c r="G85" s="3">
        <v>7</v>
      </c>
      <c r="H85" s="3"/>
      <c r="I85" s="3"/>
    </row>
    <row r="86" spans="1:10" ht="15.75" thickBot="1" x14ac:dyDescent="0.3">
      <c r="B86" s="18"/>
      <c r="C86" s="18"/>
      <c r="D86" s="7" t="s">
        <v>158</v>
      </c>
      <c r="E86" s="9">
        <f t="shared" si="6"/>
        <v>0</v>
      </c>
      <c r="F86" s="8">
        <v>0</v>
      </c>
      <c r="G86" s="8">
        <v>0</v>
      </c>
      <c r="H86" s="3"/>
      <c r="I86" s="3"/>
    </row>
    <row r="87" spans="1:10" x14ac:dyDescent="0.25">
      <c r="B87" s="18"/>
      <c r="C87" s="18"/>
      <c r="E87" s="7">
        <f>SUM(E80:E86)</f>
        <v>64</v>
      </c>
      <c r="F87" s="7">
        <f>SUM(F80:F86)</f>
        <v>45</v>
      </c>
      <c r="G87" s="7">
        <f>SUM(G80:G86)</f>
        <v>19</v>
      </c>
      <c r="H87" s="7"/>
      <c r="I87" s="3"/>
    </row>
    <row r="88" spans="1:10" x14ac:dyDescent="0.25">
      <c r="B88" s="18"/>
      <c r="C88" s="18"/>
      <c r="E88" s="3"/>
      <c r="H88" s="13"/>
      <c r="I88" s="3"/>
    </row>
    <row r="89" spans="1:10" x14ac:dyDescent="0.25">
      <c r="B89" s="18"/>
      <c r="C89" s="18"/>
      <c r="D89" s="7" t="s">
        <v>357</v>
      </c>
      <c r="E89" s="7">
        <v>64</v>
      </c>
      <c r="F89" s="11">
        <f>F87/E89</f>
        <v>0.703125</v>
      </c>
      <c r="G89" s="11">
        <f>G87/E89</f>
        <v>0.296875</v>
      </c>
      <c r="I89" s="3"/>
    </row>
    <row r="90" spans="1:10" x14ac:dyDescent="0.25">
      <c r="B90" s="18"/>
      <c r="C90" s="18"/>
      <c r="I90" s="3"/>
    </row>
    <row r="91" spans="1:10" x14ac:dyDescent="0.25">
      <c r="B91" s="3"/>
      <c r="C91" s="3"/>
      <c r="D91" s="3"/>
    </row>
    <row r="92" spans="1:10" ht="16.5" thickBot="1" x14ac:dyDescent="0.3">
      <c r="A92" s="6">
        <v>1902</v>
      </c>
      <c r="B92" s="29" t="s">
        <v>350</v>
      </c>
      <c r="D92" s="10" t="s">
        <v>1</v>
      </c>
      <c r="E92" s="10" t="s">
        <v>2</v>
      </c>
      <c r="F92" s="10" t="s">
        <v>128</v>
      </c>
      <c r="G92" s="6"/>
      <c r="H92" s="6"/>
      <c r="I92" s="6"/>
      <c r="J92" s="6"/>
    </row>
    <row r="93" spans="1:10" x14ac:dyDescent="0.25">
      <c r="B93" s="28" t="s">
        <v>540</v>
      </c>
      <c r="C93" s="18"/>
      <c r="D93" s="7" t="s">
        <v>111</v>
      </c>
      <c r="E93" s="7">
        <f t="shared" ref="E93:E99" si="7">SUM(F93:K93)</f>
        <v>12</v>
      </c>
      <c r="F93" s="3">
        <v>12</v>
      </c>
      <c r="G93" s="3"/>
      <c r="H93" s="3"/>
      <c r="I93" s="3"/>
      <c r="J93" s="3"/>
    </row>
    <row r="94" spans="1:10" x14ac:dyDescent="0.25">
      <c r="B94" s="28"/>
      <c r="C94" s="18"/>
      <c r="D94" s="7" t="s">
        <v>163</v>
      </c>
      <c r="E94" s="7">
        <f t="shared" si="7"/>
        <v>5</v>
      </c>
      <c r="F94" s="3">
        <v>5</v>
      </c>
      <c r="G94" s="3"/>
      <c r="H94" s="3"/>
      <c r="I94" s="3"/>
      <c r="J94" s="3"/>
    </row>
    <row r="95" spans="1:10" x14ac:dyDescent="0.25">
      <c r="B95" s="2"/>
      <c r="C95" s="18"/>
      <c r="D95" s="7" t="s">
        <v>16</v>
      </c>
      <c r="E95" s="7">
        <f t="shared" si="7"/>
        <v>8</v>
      </c>
      <c r="F95" s="3">
        <v>8</v>
      </c>
      <c r="G95" s="3"/>
      <c r="H95" s="3"/>
      <c r="I95" s="3"/>
      <c r="J95" s="3"/>
    </row>
    <row r="96" spans="1:10" x14ac:dyDescent="0.25">
      <c r="B96" s="2"/>
      <c r="C96" s="18"/>
      <c r="D96" s="7" t="s">
        <v>155</v>
      </c>
      <c r="E96" s="7">
        <f t="shared" si="7"/>
        <v>14</v>
      </c>
      <c r="F96" s="3">
        <v>14</v>
      </c>
      <c r="G96" s="3"/>
      <c r="H96" s="3"/>
      <c r="I96" s="3"/>
      <c r="J96" s="3"/>
    </row>
    <row r="97" spans="1:10" x14ac:dyDescent="0.25">
      <c r="B97" s="2"/>
      <c r="C97" s="18"/>
      <c r="D97" s="7" t="s">
        <v>156</v>
      </c>
      <c r="E97" s="7">
        <f t="shared" si="7"/>
        <v>6</v>
      </c>
      <c r="F97" s="3">
        <v>6</v>
      </c>
      <c r="G97" s="3"/>
      <c r="H97" s="3"/>
      <c r="I97" s="3"/>
      <c r="J97" s="3"/>
    </row>
    <row r="98" spans="1:10" x14ac:dyDescent="0.25">
      <c r="B98" s="2"/>
      <c r="C98" s="18"/>
      <c r="D98" s="7" t="s">
        <v>157</v>
      </c>
      <c r="E98" s="7">
        <f t="shared" si="7"/>
        <v>5</v>
      </c>
      <c r="F98" s="3">
        <v>5</v>
      </c>
      <c r="G98" s="3"/>
      <c r="H98" s="3"/>
      <c r="I98" s="3"/>
      <c r="J98" s="3"/>
    </row>
    <row r="99" spans="1:10" ht="15.75" thickBot="1" x14ac:dyDescent="0.3">
      <c r="B99" s="2"/>
      <c r="C99" s="18"/>
      <c r="D99" s="7" t="s">
        <v>158</v>
      </c>
      <c r="E99" s="9">
        <f t="shared" si="7"/>
        <v>0</v>
      </c>
      <c r="F99" s="8">
        <v>0</v>
      </c>
      <c r="G99" s="3"/>
      <c r="H99" s="3"/>
      <c r="I99" s="3"/>
      <c r="J99" s="3"/>
    </row>
    <row r="100" spans="1:10" x14ac:dyDescent="0.25">
      <c r="B100" s="2"/>
      <c r="C100" s="18"/>
      <c r="E100" s="7">
        <f>SUM(E93:E99)</f>
        <v>50</v>
      </c>
      <c r="F100" s="7">
        <f>SUM(F93:F99)</f>
        <v>50</v>
      </c>
      <c r="G100" s="7"/>
      <c r="H100" s="7"/>
      <c r="I100" s="3"/>
      <c r="J100" s="3"/>
    </row>
    <row r="101" spans="1:10" x14ac:dyDescent="0.25">
      <c r="B101" s="2"/>
      <c r="C101" s="18"/>
      <c r="E101" s="3"/>
      <c r="G101" s="13"/>
      <c r="H101" s="13"/>
      <c r="I101" s="3"/>
      <c r="J101" s="3"/>
    </row>
    <row r="102" spans="1:10" x14ac:dyDescent="0.25">
      <c r="B102" s="2"/>
      <c r="C102" s="18"/>
      <c r="D102" s="7" t="s">
        <v>357</v>
      </c>
      <c r="E102" s="7">
        <v>50</v>
      </c>
      <c r="F102" s="11">
        <f>F100/E102</f>
        <v>1</v>
      </c>
      <c r="I102" s="3"/>
      <c r="J102" s="3"/>
    </row>
    <row r="103" spans="1:10" x14ac:dyDescent="0.25">
      <c r="B103" s="2"/>
      <c r="C103" s="18"/>
      <c r="I103" s="3"/>
      <c r="J103" s="3"/>
    </row>
    <row r="105" spans="1:10" ht="16.5" thickBot="1" x14ac:dyDescent="0.3">
      <c r="A105" s="6">
        <v>1903</v>
      </c>
      <c r="B105" s="29" t="s">
        <v>350</v>
      </c>
      <c r="C105" s="6"/>
      <c r="D105" s="10" t="s">
        <v>1</v>
      </c>
      <c r="E105" s="10" t="s">
        <v>2</v>
      </c>
      <c r="F105" s="10" t="s">
        <v>128</v>
      </c>
      <c r="G105" s="10" t="s">
        <v>5</v>
      </c>
      <c r="H105" s="6"/>
      <c r="I105" s="6"/>
      <c r="J105" s="6"/>
    </row>
    <row r="106" spans="1:10" x14ac:dyDescent="0.25">
      <c r="B106" s="28" t="s">
        <v>540</v>
      </c>
      <c r="C106" s="2"/>
      <c r="D106" s="7" t="s">
        <v>111</v>
      </c>
      <c r="E106" s="7">
        <f t="shared" ref="E106:E112" si="8">SUM(F106:K106)</f>
        <v>2</v>
      </c>
      <c r="F106" s="3">
        <v>1</v>
      </c>
      <c r="G106" s="3">
        <v>1</v>
      </c>
      <c r="H106" s="3"/>
      <c r="I106" s="3"/>
      <c r="J106" s="3"/>
    </row>
    <row r="107" spans="1:10" x14ac:dyDescent="0.25">
      <c r="B107" s="28" t="s">
        <v>543</v>
      </c>
      <c r="C107" s="2"/>
      <c r="D107" s="7" t="s">
        <v>163</v>
      </c>
      <c r="E107" s="7">
        <f t="shared" si="8"/>
        <v>4</v>
      </c>
      <c r="F107" s="3">
        <v>4</v>
      </c>
      <c r="G107" s="3">
        <v>0</v>
      </c>
      <c r="H107" s="3"/>
      <c r="I107" s="3"/>
      <c r="J107" s="3"/>
    </row>
    <row r="108" spans="1:10" x14ac:dyDescent="0.25">
      <c r="B108" s="2"/>
      <c r="C108" s="2"/>
      <c r="D108" s="7" t="s">
        <v>16</v>
      </c>
      <c r="E108" s="7">
        <f t="shared" si="8"/>
        <v>7</v>
      </c>
      <c r="F108" s="3">
        <v>6</v>
      </c>
      <c r="G108" s="3">
        <v>1</v>
      </c>
      <c r="H108" s="3"/>
      <c r="I108" s="3"/>
      <c r="J108" s="3"/>
    </row>
    <row r="109" spans="1:10" x14ac:dyDescent="0.25">
      <c r="B109" s="2"/>
      <c r="C109" s="2"/>
      <c r="D109" s="7" t="s">
        <v>155</v>
      </c>
      <c r="E109" s="7">
        <f t="shared" si="8"/>
        <v>12</v>
      </c>
      <c r="F109" s="3">
        <v>12</v>
      </c>
      <c r="G109" s="3">
        <v>0</v>
      </c>
      <c r="H109" s="3" t="s">
        <v>415</v>
      </c>
      <c r="I109" s="3"/>
      <c r="J109" s="3"/>
    </row>
    <row r="110" spans="1:10" x14ac:dyDescent="0.25">
      <c r="B110" t="s">
        <v>467</v>
      </c>
      <c r="C110" s="2"/>
      <c r="D110" s="7" t="s">
        <v>156</v>
      </c>
      <c r="E110" s="7">
        <f t="shared" si="8"/>
        <v>5</v>
      </c>
      <c r="F110" s="3">
        <v>5</v>
      </c>
      <c r="G110" s="3">
        <v>0</v>
      </c>
      <c r="H110" s="3"/>
      <c r="I110" s="3"/>
      <c r="J110" s="3"/>
    </row>
    <row r="111" spans="1:10" x14ac:dyDescent="0.25">
      <c r="B111" s="2"/>
      <c r="C111" s="2"/>
      <c r="D111" s="7" t="s">
        <v>157</v>
      </c>
      <c r="E111" s="7">
        <f t="shared" si="8"/>
        <v>2</v>
      </c>
      <c r="F111" s="3">
        <v>1</v>
      </c>
      <c r="G111" s="3">
        <v>1</v>
      </c>
      <c r="H111" s="3"/>
      <c r="I111" s="3"/>
      <c r="J111" s="3"/>
    </row>
    <row r="112" spans="1:10" ht="15.75" thickBot="1" x14ac:dyDescent="0.3">
      <c r="B112" s="2"/>
      <c r="C112" s="2"/>
      <c r="D112" s="7" t="s">
        <v>158</v>
      </c>
      <c r="E112" s="9">
        <f t="shared" si="8"/>
        <v>17</v>
      </c>
      <c r="F112" s="8">
        <v>0</v>
      </c>
      <c r="G112" s="8">
        <v>17</v>
      </c>
      <c r="H112" s="7"/>
      <c r="I112" s="3"/>
      <c r="J112" s="3"/>
    </row>
    <row r="113" spans="2:10" x14ac:dyDescent="0.25">
      <c r="B113" s="2"/>
      <c r="C113" s="2"/>
      <c r="E113" s="7">
        <f>SUM(E106:E112)</f>
        <v>49</v>
      </c>
      <c r="F113" s="7">
        <f>SUM(F106:F112)</f>
        <v>29</v>
      </c>
      <c r="G113" s="7">
        <f>SUM(G106:G112)</f>
        <v>20</v>
      </c>
      <c r="H113" s="13"/>
      <c r="I113" s="3"/>
      <c r="J113" s="3"/>
    </row>
    <row r="114" spans="2:10" x14ac:dyDescent="0.25">
      <c r="B114" s="2"/>
      <c r="C114" s="2"/>
      <c r="E114" s="3"/>
      <c r="I114" s="3"/>
      <c r="J114" s="3"/>
    </row>
    <row r="115" spans="2:10" x14ac:dyDescent="0.25">
      <c r="B115" s="2"/>
      <c r="C115" s="2"/>
      <c r="D115" s="7" t="s">
        <v>357</v>
      </c>
      <c r="E115" s="7">
        <v>49</v>
      </c>
      <c r="F115" s="11">
        <f>F113/E115</f>
        <v>0.59183673469387754</v>
      </c>
      <c r="G115" s="11">
        <f>G113/E115</f>
        <v>0.40816326530612246</v>
      </c>
      <c r="I115" s="3"/>
      <c r="J115" s="3"/>
    </row>
    <row r="116" spans="2:10" x14ac:dyDescent="0.25">
      <c r="B116" s="2"/>
      <c r="C116" s="2"/>
      <c r="I116" s="3"/>
      <c r="J116" s="3"/>
    </row>
    <row r="117" spans="2:10" x14ac:dyDescent="0.25">
      <c r="B117" s="2"/>
      <c r="C117" s="2"/>
      <c r="E117" s="7"/>
      <c r="F117" s="14"/>
      <c r="G117" s="14"/>
      <c r="H117" s="14"/>
      <c r="I117" s="14"/>
      <c r="J117" s="14"/>
    </row>
    <row r="118" spans="2:10" x14ac:dyDescent="0.25">
      <c r="B118" s="2"/>
      <c r="C118" s="2"/>
      <c r="E118" s="7"/>
      <c r="F118" s="14"/>
      <c r="G118" s="14"/>
      <c r="H118" s="14"/>
      <c r="I118" s="14"/>
      <c r="J118" s="14"/>
    </row>
    <row r="119" spans="2:10" x14ac:dyDescent="0.25">
      <c r="B119" s="2"/>
      <c r="C119" s="2"/>
      <c r="E119" s="7"/>
      <c r="F119" s="14"/>
      <c r="G119" s="14"/>
      <c r="H119" s="14"/>
      <c r="I119" s="14"/>
      <c r="J119" s="14"/>
    </row>
    <row r="120" spans="2:10" x14ac:dyDescent="0.25">
      <c r="B120" s="2"/>
      <c r="C120" s="2"/>
      <c r="E120" s="7"/>
      <c r="F120" s="14"/>
      <c r="G120" s="14"/>
      <c r="H120" s="14"/>
      <c r="I120" s="14"/>
      <c r="J120" s="14"/>
    </row>
    <row r="121" spans="2:10" x14ac:dyDescent="0.25">
      <c r="B121" s="2"/>
      <c r="C121" s="2"/>
      <c r="E121" s="7"/>
      <c r="F121" s="14"/>
      <c r="G121" s="14"/>
      <c r="H121" s="14"/>
      <c r="I121" s="14"/>
      <c r="J121" s="14"/>
    </row>
    <row r="122" spans="2:10" x14ac:dyDescent="0.25">
      <c r="B122" s="2"/>
      <c r="C122" s="2"/>
      <c r="E122" s="7"/>
      <c r="F122" s="14"/>
      <c r="G122" s="14"/>
      <c r="H122" s="14"/>
      <c r="I122" s="14"/>
      <c r="J122" s="14"/>
    </row>
    <row r="123" spans="2:10" x14ac:dyDescent="0.25">
      <c r="B123" s="2"/>
      <c r="C123" s="2"/>
      <c r="E123" s="7"/>
      <c r="F123" s="14"/>
      <c r="G123" s="14"/>
      <c r="H123" s="14"/>
      <c r="I123" s="14"/>
      <c r="J123" s="14"/>
    </row>
    <row r="124" spans="2:10" x14ac:dyDescent="0.25">
      <c r="B124" s="2"/>
      <c r="C124" s="2"/>
      <c r="E124" s="12"/>
    </row>
    <row r="125" spans="2:10" x14ac:dyDescent="0.25">
      <c r="B125" s="2"/>
      <c r="C125" s="2"/>
    </row>
    <row r="126" spans="2:10" x14ac:dyDescent="0.25">
      <c r="B126" s="2"/>
      <c r="C126" s="2"/>
    </row>
    <row r="127" spans="2:10" x14ac:dyDescent="0.25">
      <c r="B127" s="2"/>
      <c r="C127" s="2"/>
    </row>
    <row r="128" spans="2:10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3"/>
    </row>
    <row r="134" spans="2:3" x14ac:dyDescent="0.25">
      <c r="B134" s="2"/>
      <c r="C134" s="3"/>
    </row>
    <row r="135" spans="2:3" x14ac:dyDescent="0.25">
      <c r="B135" s="2"/>
      <c r="C135" s="3"/>
    </row>
    <row r="136" spans="2:3" x14ac:dyDescent="0.25">
      <c r="B136" s="2"/>
      <c r="C136" s="3"/>
    </row>
    <row r="137" spans="2:3" x14ac:dyDescent="0.25">
      <c r="B137" s="2"/>
      <c r="C137" s="3"/>
    </row>
    <row r="138" spans="2:3" x14ac:dyDescent="0.25">
      <c r="B138" s="2"/>
      <c r="C138" s="3"/>
    </row>
    <row r="139" spans="2:3" x14ac:dyDescent="0.25">
      <c r="B139" s="2"/>
      <c r="C139" s="3"/>
    </row>
    <row r="140" spans="2:3" x14ac:dyDescent="0.25">
      <c r="B140" s="2"/>
      <c r="C140" s="3"/>
    </row>
    <row r="141" spans="2:3" x14ac:dyDescent="0.25">
      <c r="B141" s="2"/>
      <c r="C141" s="3"/>
    </row>
    <row r="142" spans="2:3" x14ac:dyDescent="0.25">
      <c r="B142" s="2"/>
      <c r="C142" s="3"/>
    </row>
    <row r="143" spans="2:3" x14ac:dyDescent="0.25">
      <c r="B143" s="2"/>
      <c r="C143" s="3"/>
    </row>
    <row r="144" spans="2:3" x14ac:dyDescent="0.25">
      <c r="B144" s="2"/>
      <c r="C144" s="3"/>
    </row>
    <row r="145" spans="2:3" x14ac:dyDescent="0.25">
      <c r="B145" s="2"/>
      <c r="C145" s="3"/>
    </row>
    <row r="146" spans="2:3" x14ac:dyDescent="0.25">
      <c r="B146" s="2"/>
      <c r="C146" s="3"/>
    </row>
    <row r="147" spans="2:3" x14ac:dyDescent="0.25">
      <c r="B147" s="2"/>
      <c r="C147" s="3"/>
    </row>
    <row r="148" spans="2:3" x14ac:dyDescent="0.25">
      <c r="B148" s="2"/>
      <c r="C148" s="3"/>
    </row>
    <row r="149" spans="2:3" x14ac:dyDescent="0.25">
      <c r="B149" s="2"/>
      <c r="C149" s="3"/>
    </row>
    <row r="150" spans="2:3" x14ac:dyDescent="0.25">
      <c r="B150" s="2"/>
      <c r="C150" s="3"/>
    </row>
    <row r="151" spans="2:3" x14ac:dyDescent="0.25">
      <c r="B151" s="2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41" spans="1:10" ht="15.75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 spans="1:10" x14ac:dyDescent="0.25">
      <c r="B242" s="3"/>
      <c r="C242" s="3"/>
      <c r="D242" s="7"/>
      <c r="E242" s="7"/>
      <c r="F242" s="3"/>
      <c r="G242" s="3"/>
      <c r="H242" s="3"/>
      <c r="I242" s="3"/>
      <c r="J242" s="3"/>
    </row>
    <row r="243" spans="1:10" x14ac:dyDescent="0.25">
      <c r="B243" s="3"/>
      <c r="C243" s="3"/>
      <c r="D243" s="7"/>
      <c r="E243" s="7"/>
      <c r="F243" s="3"/>
      <c r="G243" s="3"/>
      <c r="H243" s="3"/>
      <c r="I243" s="3"/>
      <c r="J243" s="3"/>
    </row>
    <row r="244" spans="1:10" x14ac:dyDescent="0.25">
      <c r="B244" s="3"/>
      <c r="C244" s="3"/>
      <c r="D244" s="7"/>
      <c r="E244" s="7"/>
      <c r="F244" s="3"/>
      <c r="G244" s="3"/>
      <c r="H244" s="3"/>
      <c r="I244" s="3"/>
      <c r="J244" s="3"/>
    </row>
    <row r="245" spans="1:10" x14ac:dyDescent="0.25">
      <c r="B245" s="3"/>
      <c r="C245" s="3"/>
      <c r="D245" s="7"/>
      <c r="E245" s="7"/>
      <c r="F245" s="3"/>
      <c r="G245" s="3"/>
      <c r="H245" s="3"/>
      <c r="I245" s="3"/>
      <c r="J245" s="3"/>
    </row>
    <row r="246" spans="1:10" x14ac:dyDescent="0.25">
      <c r="B246" s="3"/>
      <c r="C246" s="3"/>
      <c r="D246" s="7"/>
      <c r="E246" s="7"/>
      <c r="F246" s="3"/>
      <c r="G246" s="3"/>
      <c r="H246" s="3"/>
      <c r="I246" s="3"/>
      <c r="J246" s="3"/>
    </row>
    <row r="247" spans="1:10" x14ac:dyDescent="0.25">
      <c r="B247" s="3"/>
      <c r="C247" s="3"/>
      <c r="D247" s="7"/>
      <c r="E247" s="7"/>
      <c r="F247" s="3"/>
      <c r="G247" s="3"/>
      <c r="H247" s="3"/>
      <c r="I247" s="3"/>
      <c r="J247" s="3"/>
    </row>
    <row r="248" spans="1:10" x14ac:dyDescent="0.25">
      <c r="B248" s="3"/>
      <c r="C248" s="3"/>
      <c r="D248" s="7"/>
      <c r="E248" s="7"/>
      <c r="F248" s="3"/>
      <c r="G248" s="3"/>
      <c r="H248" s="3"/>
      <c r="I248" s="3"/>
      <c r="J248" s="3"/>
    </row>
    <row r="249" spans="1:10" x14ac:dyDescent="0.25">
      <c r="B249" s="3"/>
      <c r="C249" s="3"/>
      <c r="D249" s="7"/>
      <c r="E249" s="7"/>
      <c r="F249" s="3"/>
      <c r="G249" s="3"/>
      <c r="H249" s="3"/>
      <c r="I249" s="3"/>
      <c r="J249" s="3"/>
    </row>
    <row r="250" spans="1:10" x14ac:dyDescent="0.25">
      <c r="B250" s="3"/>
      <c r="C250" s="3"/>
      <c r="D250" s="7"/>
      <c r="E250" s="7"/>
      <c r="F250" s="3"/>
      <c r="G250" s="3"/>
      <c r="H250" s="3"/>
      <c r="I250" s="3"/>
      <c r="J250" s="3"/>
    </row>
    <row r="251" spans="1:10" x14ac:dyDescent="0.25">
      <c r="B251" s="3"/>
      <c r="C251" s="3"/>
      <c r="D251" s="7"/>
      <c r="E251" s="7"/>
      <c r="F251" s="3"/>
      <c r="G251" s="3"/>
      <c r="H251" s="3"/>
      <c r="I251" s="3"/>
      <c r="J251" s="3"/>
    </row>
    <row r="252" spans="1:10" x14ac:dyDescent="0.25">
      <c r="B252" s="3"/>
      <c r="C252" s="3"/>
      <c r="D252" s="7"/>
      <c r="E252" s="7"/>
      <c r="F252" s="3"/>
      <c r="G252" s="3"/>
      <c r="H252" s="3"/>
      <c r="I252" s="3"/>
      <c r="J252" s="3"/>
    </row>
    <row r="253" spans="1:10" x14ac:dyDescent="0.25">
      <c r="B253" s="3"/>
      <c r="C253" s="3"/>
      <c r="D253" s="7"/>
      <c r="E253" s="7"/>
      <c r="F253" s="3"/>
      <c r="G253" s="3"/>
      <c r="H253" s="3"/>
      <c r="I253" s="3"/>
      <c r="J253" s="3"/>
    </row>
    <row r="254" spans="1:10" x14ac:dyDescent="0.25">
      <c r="B254" s="3"/>
      <c r="C254" s="3"/>
      <c r="E254" s="7"/>
      <c r="F254" s="7"/>
      <c r="G254" s="7"/>
      <c r="H254" s="7"/>
      <c r="I254" s="7"/>
      <c r="J254" s="7"/>
    </row>
    <row r="255" spans="1:10" x14ac:dyDescent="0.25">
      <c r="B255" s="3"/>
      <c r="C255" s="3"/>
      <c r="E255" s="3"/>
      <c r="F255" s="17"/>
      <c r="G255" s="17"/>
      <c r="H255" s="17"/>
      <c r="I255" s="17"/>
      <c r="J255" s="17"/>
    </row>
    <row r="256" spans="1:10" x14ac:dyDescent="0.25">
      <c r="B256" s="3"/>
      <c r="C256" s="3"/>
    </row>
    <row r="257" spans="2:10" x14ac:dyDescent="0.25">
      <c r="B257" s="3"/>
      <c r="C257" s="3"/>
    </row>
    <row r="258" spans="2:10" ht="15.75" x14ac:dyDescent="0.25">
      <c r="B258" s="3"/>
      <c r="C258" s="3"/>
      <c r="F258" s="4"/>
    </row>
    <row r="259" spans="2:10" ht="15.75" x14ac:dyDescent="0.25">
      <c r="B259" s="3"/>
      <c r="C259" s="3"/>
      <c r="E259" s="6"/>
      <c r="F259" s="6"/>
      <c r="G259" s="6"/>
      <c r="H259" s="6"/>
      <c r="I259" s="6"/>
    </row>
    <row r="260" spans="2:10" x14ac:dyDescent="0.25">
      <c r="B260" s="3"/>
      <c r="C260" s="3"/>
      <c r="E260" s="7"/>
      <c r="F260" s="14"/>
      <c r="G260" s="16"/>
      <c r="H260" s="16"/>
      <c r="I260" s="14"/>
      <c r="J260" s="14"/>
    </row>
    <row r="261" spans="2:10" x14ac:dyDescent="0.25">
      <c r="B261" s="3"/>
      <c r="C261" s="3"/>
      <c r="E261" s="7"/>
      <c r="F261" s="14"/>
      <c r="G261" s="14"/>
      <c r="H261" s="14"/>
      <c r="I261" s="14"/>
      <c r="J261" s="14"/>
    </row>
    <row r="262" spans="2:10" x14ac:dyDescent="0.25">
      <c r="B262" s="3"/>
      <c r="C262" s="3"/>
      <c r="E262" s="7"/>
      <c r="F262" s="14"/>
      <c r="G262" s="14"/>
      <c r="H262" s="14"/>
      <c r="I262" s="14"/>
      <c r="J262" s="14"/>
    </row>
    <row r="263" spans="2:10" x14ac:dyDescent="0.25">
      <c r="B263" s="3"/>
      <c r="C263" s="3"/>
      <c r="E263" s="7"/>
      <c r="F263" s="14"/>
      <c r="G263" s="14"/>
      <c r="H263" s="14"/>
      <c r="I263" s="14"/>
      <c r="J263" s="14"/>
    </row>
    <row r="264" spans="2:10" x14ac:dyDescent="0.25">
      <c r="B264" s="3"/>
      <c r="C264" s="3"/>
      <c r="E264" s="7"/>
      <c r="F264" s="14"/>
      <c r="G264" s="14"/>
      <c r="H264" s="14"/>
      <c r="I264" s="14"/>
      <c r="J264" s="14"/>
    </row>
    <row r="265" spans="2:10" x14ac:dyDescent="0.25">
      <c r="B265" s="3"/>
      <c r="C265" s="3"/>
      <c r="E265" s="7"/>
      <c r="F265" s="14"/>
      <c r="G265" s="14"/>
      <c r="H265" s="14"/>
      <c r="I265" s="14"/>
      <c r="J265" s="14"/>
    </row>
    <row r="266" spans="2:10" x14ac:dyDescent="0.25">
      <c r="B266" s="3"/>
      <c r="C266" s="3"/>
      <c r="E266" s="7"/>
      <c r="F266" s="14"/>
      <c r="G266" s="14"/>
      <c r="H266" s="14"/>
      <c r="I266" s="14"/>
      <c r="J266" s="14"/>
    </row>
    <row r="267" spans="2:10" x14ac:dyDescent="0.25">
      <c r="B267" s="3"/>
      <c r="C267" s="3"/>
      <c r="E267" s="7"/>
      <c r="F267" s="14"/>
      <c r="G267" s="14"/>
      <c r="H267" s="14"/>
      <c r="I267" s="14"/>
      <c r="J267" s="14"/>
    </row>
    <row r="268" spans="2:10" x14ac:dyDescent="0.25">
      <c r="B268" s="3"/>
      <c r="C268" s="3"/>
      <c r="E268" s="7"/>
      <c r="F268" s="14"/>
      <c r="G268" s="14"/>
      <c r="H268" s="14"/>
      <c r="I268" s="14"/>
      <c r="J268" s="14"/>
    </row>
    <row r="269" spans="2:10" x14ac:dyDescent="0.25">
      <c r="B269" s="3"/>
      <c r="C269" s="3"/>
      <c r="E269" s="7"/>
      <c r="F269" s="14"/>
      <c r="G269" s="14"/>
      <c r="H269" s="14"/>
      <c r="I269" s="14"/>
      <c r="J269" s="14"/>
    </row>
    <row r="270" spans="2:10" x14ac:dyDescent="0.25">
      <c r="B270" s="3"/>
      <c r="C270" s="3"/>
      <c r="E270" s="7"/>
      <c r="F270" s="14"/>
      <c r="G270" s="14"/>
      <c r="H270" s="14"/>
      <c r="I270" s="14"/>
      <c r="J270" s="14"/>
    </row>
    <row r="271" spans="2:10" x14ac:dyDescent="0.25">
      <c r="B271" s="3"/>
      <c r="C271" s="3"/>
      <c r="E271" s="7"/>
      <c r="F271" s="14"/>
      <c r="G271" s="14"/>
      <c r="H271" s="14"/>
      <c r="I271" s="14"/>
      <c r="J271" s="14"/>
    </row>
    <row r="272" spans="2:10" x14ac:dyDescent="0.25">
      <c r="B272" s="3"/>
      <c r="C272" s="3"/>
      <c r="E272" s="12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3"/>
      <c r="C286" s="3"/>
    </row>
    <row r="287" spans="2:3" x14ac:dyDescent="0.25">
      <c r="B287" s="3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  <row r="300" spans="2:3" x14ac:dyDescent="0.25">
      <c r="B300" s="3"/>
      <c r="C300" s="3"/>
    </row>
    <row r="301" spans="2:3" x14ac:dyDescent="0.25">
      <c r="B301" s="3"/>
      <c r="C301" s="3"/>
    </row>
    <row r="302" spans="2:3" x14ac:dyDescent="0.25">
      <c r="B302" s="3"/>
      <c r="C302" s="3"/>
    </row>
    <row r="303" spans="2:3" x14ac:dyDescent="0.25">
      <c r="B303" s="3"/>
      <c r="C303" s="3"/>
    </row>
    <row r="304" spans="2:3" x14ac:dyDescent="0.25">
      <c r="B304" s="3"/>
      <c r="C304" s="3"/>
    </row>
    <row r="305" spans="2:3" x14ac:dyDescent="0.25">
      <c r="B305" s="3"/>
      <c r="C305" s="3"/>
    </row>
    <row r="306" spans="2:3" x14ac:dyDescent="0.25">
      <c r="B306" s="3"/>
      <c r="C306" s="3"/>
    </row>
    <row r="307" spans="2:3" x14ac:dyDescent="0.25">
      <c r="B307" s="3"/>
      <c r="C307" s="3"/>
    </row>
    <row r="308" spans="2:3" x14ac:dyDescent="0.25">
      <c r="B308" s="3"/>
      <c r="C308" s="3"/>
    </row>
    <row r="309" spans="2:3" x14ac:dyDescent="0.25">
      <c r="B309" s="3"/>
      <c r="C309" s="3"/>
    </row>
    <row r="310" spans="2:3" x14ac:dyDescent="0.25">
      <c r="B310" s="3"/>
      <c r="C310" s="3"/>
    </row>
    <row r="311" spans="2:3" x14ac:dyDescent="0.25">
      <c r="B311" s="3"/>
      <c r="C311" s="3"/>
    </row>
    <row r="312" spans="2:3" x14ac:dyDescent="0.25">
      <c r="B312" s="3"/>
      <c r="C312" s="3"/>
    </row>
    <row r="313" spans="2:3" x14ac:dyDescent="0.25">
      <c r="B313" s="3"/>
      <c r="C313" s="3"/>
    </row>
    <row r="314" spans="2:3" x14ac:dyDescent="0.25">
      <c r="B314" s="3"/>
      <c r="C314" s="3"/>
    </row>
    <row r="315" spans="2:3" x14ac:dyDescent="0.25">
      <c r="B315" s="3"/>
      <c r="C315" s="3"/>
    </row>
    <row r="316" spans="2:3" x14ac:dyDescent="0.25">
      <c r="B316" s="3"/>
      <c r="C316" s="3"/>
    </row>
    <row r="317" spans="2:3" x14ac:dyDescent="0.25">
      <c r="B317" s="3"/>
      <c r="C317" s="3"/>
    </row>
    <row r="318" spans="2:3" x14ac:dyDescent="0.25">
      <c r="B318" s="3"/>
      <c r="C318" s="3"/>
    </row>
    <row r="319" spans="2:3" x14ac:dyDescent="0.25">
      <c r="B319" s="3"/>
      <c r="C319" s="3"/>
    </row>
    <row r="320" spans="2:3" x14ac:dyDescent="0.25">
      <c r="B320" s="3"/>
      <c r="C320" s="3"/>
    </row>
    <row r="321" spans="2:3" x14ac:dyDescent="0.25">
      <c r="B321" s="3"/>
      <c r="C321" s="3"/>
    </row>
    <row r="322" spans="2:3" x14ac:dyDescent="0.25">
      <c r="B322" s="3"/>
      <c r="C322" s="3"/>
    </row>
    <row r="323" spans="2:3" x14ac:dyDescent="0.25">
      <c r="B323" s="3"/>
      <c r="C323" s="3"/>
    </row>
    <row r="324" spans="2:3" x14ac:dyDescent="0.25">
      <c r="B324" s="3"/>
      <c r="C324" s="3"/>
    </row>
    <row r="325" spans="2:3" x14ac:dyDescent="0.25">
      <c r="B325" s="3"/>
      <c r="C325" s="3"/>
    </row>
    <row r="326" spans="2:3" x14ac:dyDescent="0.25">
      <c r="B326" s="3"/>
      <c r="C326" s="3"/>
    </row>
    <row r="327" spans="2:3" x14ac:dyDescent="0.25">
      <c r="B327" s="3"/>
      <c r="C327" s="3"/>
    </row>
    <row r="328" spans="2:3" x14ac:dyDescent="0.25">
      <c r="B328" s="3"/>
      <c r="C328" s="3"/>
    </row>
    <row r="329" spans="2:3" x14ac:dyDescent="0.25">
      <c r="B329" s="3"/>
      <c r="C329" s="3"/>
    </row>
    <row r="330" spans="2:3" x14ac:dyDescent="0.25">
      <c r="B330" s="3"/>
      <c r="C330" s="3"/>
    </row>
    <row r="331" spans="2:3" x14ac:dyDescent="0.25">
      <c r="B331" s="3"/>
      <c r="C331" s="3"/>
    </row>
    <row r="332" spans="2:3" x14ac:dyDescent="0.25">
      <c r="B332" s="3"/>
      <c r="C332" s="3"/>
    </row>
    <row r="333" spans="2:3" x14ac:dyDescent="0.25">
      <c r="B333" s="3"/>
      <c r="C333" s="3"/>
    </row>
    <row r="334" spans="2:3" x14ac:dyDescent="0.25">
      <c r="B334" s="3"/>
      <c r="C334" s="3"/>
    </row>
    <row r="335" spans="2:3" x14ac:dyDescent="0.25">
      <c r="B335" s="3"/>
      <c r="C335" s="3"/>
    </row>
    <row r="336" spans="2:3" x14ac:dyDescent="0.25">
      <c r="B336" s="3"/>
      <c r="C336" s="3"/>
    </row>
    <row r="337" spans="2:3" x14ac:dyDescent="0.25">
      <c r="B337" s="3"/>
      <c r="C337" s="3"/>
    </row>
    <row r="338" spans="2:3" x14ac:dyDescent="0.25">
      <c r="B338" s="3"/>
      <c r="C338" s="3"/>
    </row>
    <row r="339" spans="2:3" x14ac:dyDescent="0.25">
      <c r="B339" s="3"/>
      <c r="C339" s="3"/>
    </row>
    <row r="340" spans="2:3" x14ac:dyDescent="0.25">
      <c r="B340" s="3"/>
      <c r="C340" s="3"/>
    </row>
    <row r="341" spans="2:3" x14ac:dyDescent="0.25">
      <c r="B341" s="3"/>
      <c r="C341" s="3"/>
    </row>
    <row r="342" spans="2:3" x14ac:dyDescent="0.25">
      <c r="B342" s="3"/>
      <c r="C342" s="3"/>
    </row>
    <row r="343" spans="2:3" x14ac:dyDescent="0.25">
      <c r="B343" s="3"/>
      <c r="C343" s="3"/>
    </row>
    <row r="344" spans="2:3" x14ac:dyDescent="0.25">
      <c r="B344" s="3"/>
      <c r="C344" s="3"/>
    </row>
    <row r="345" spans="2:3" x14ac:dyDescent="0.25">
      <c r="B345" s="3"/>
      <c r="C345" s="3"/>
    </row>
    <row r="346" spans="2:3" x14ac:dyDescent="0.25">
      <c r="B346" s="3"/>
      <c r="C346" s="3"/>
    </row>
    <row r="347" spans="2:3" x14ac:dyDescent="0.25">
      <c r="B347" s="3"/>
      <c r="C347" s="3"/>
    </row>
    <row r="348" spans="2:3" x14ac:dyDescent="0.25">
      <c r="B348" s="3"/>
      <c r="C348" s="3"/>
    </row>
    <row r="349" spans="2:3" x14ac:dyDescent="0.25">
      <c r="B349" s="3"/>
      <c r="C349" s="3"/>
    </row>
    <row r="350" spans="2:3" x14ac:dyDescent="0.25">
      <c r="B350" s="3"/>
      <c r="C350" s="3"/>
    </row>
    <row r="351" spans="2:3" x14ac:dyDescent="0.25">
      <c r="B351" s="3"/>
      <c r="C351" s="3"/>
    </row>
    <row r="352" spans="2:3" x14ac:dyDescent="0.25">
      <c r="B352" s="3"/>
      <c r="C352" s="3"/>
    </row>
    <row r="353" spans="2:3" x14ac:dyDescent="0.25">
      <c r="B353" s="3"/>
      <c r="C353" s="3"/>
    </row>
    <row r="354" spans="2:3" x14ac:dyDescent="0.25">
      <c r="B354" s="3"/>
      <c r="C354" s="3"/>
    </row>
    <row r="355" spans="2:3" x14ac:dyDescent="0.25">
      <c r="B355" s="3"/>
      <c r="C355" s="3"/>
    </row>
    <row r="356" spans="2:3" x14ac:dyDescent="0.25">
      <c r="B356" s="3"/>
    </row>
    <row r="357" spans="2:3" x14ac:dyDescent="0.25">
      <c r="B357" s="3"/>
    </row>
    <row r="358" spans="2:3" x14ac:dyDescent="0.25">
      <c r="B358" s="3"/>
    </row>
    <row r="359" spans="2:3" x14ac:dyDescent="0.25">
      <c r="B359" s="3"/>
    </row>
    <row r="360" spans="2:3" x14ac:dyDescent="0.25">
      <c r="B360" s="3"/>
    </row>
    <row r="361" spans="2:3" x14ac:dyDescent="0.25">
      <c r="B361" s="3"/>
    </row>
    <row r="362" spans="2:3" x14ac:dyDescent="0.25">
      <c r="B362" s="3"/>
    </row>
    <row r="363" spans="2:3" x14ac:dyDescent="0.25">
      <c r="B363" s="3"/>
    </row>
    <row r="364" spans="2:3" x14ac:dyDescent="0.25">
      <c r="B364" s="3"/>
    </row>
    <row r="365" spans="2:3" x14ac:dyDescent="0.25">
      <c r="B365" s="3"/>
    </row>
    <row r="366" spans="2:3" x14ac:dyDescent="0.25">
      <c r="B366" s="3"/>
    </row>
    <row r="367" spans="2:3" x14ac:dyDescent="0.25">
      <c r="B367" s="3"/>
    </row>
    <row r="368" spans="2:3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</sheetData>
  <pageMargins left="0.7" right="0.7" top="0.75" bottom="0.75" header="0.3" footer="0.3"/>
  <pageSetup paperSize="9" scale="75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D490-3D8D-4335-9356-9A6C5D70F15D}">
  <sheetPr>
    <pageSetUpPr fitToPage="1"/>
  </sheetPr>
  <dimension ref="A2:L441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4.85546875" customWidth="1"/>
    <col min="13" max="13" width="7.7109375" customWidth="1"/>
  </cols>
  <sheetData>
    <row r="2" spans="1:12" s="1" customFormat="1" ht="23.25" x14ac:dyDescent="0.35">
      <c r="A2" s="5"/>
      <c r="B2" s="1" t="s">
        <v>0</v>
      </c>
    </row>
    <row r="5" spans="1:12" ht="18.75" x14ac:dyDescent="0.3">
      <c r="B5" s="31" t="s">
        <v>475</v>
      </c>
    </row>
    <row r="7" spans="1:12" s="6" customFormat="1" ht="16.5" thickBot="1" x14ac:dyDescent="0.3">
      <c r="A7" s="6">
        <v>1874</v>
      </c>
      <c r="B7" s="29" t="s">
        <v>350</v>
      </c>
      <c r="D7" s="10" t="s">
        <v>1</v>
      </c>
      <c r="E7" s="10" t="s">
        <v>2</v>
      </c>
      <c r="F7" s="10" t="s">
        <v>324</v>
      </c>
    </row>
    <row r="8" spans="1:12" x14ac:dyDescent="0.25">
      <c r="B8" s="28" t="s">
        <v>546</v>
      </c>
      <c r="C8" s="2"/>
      <c r="D8" s="7" t="s">
        <v>317</v>
      </c>
      <c r="E8" s="7">
        <f t="shared" ref="E8:E17" si="0">SUM(F8:K8)</f>
        <v>2</v>
      </c>
      <c r="F8" s="3">
        <v>2</v>
      </c>
      <c r="G8" s="3"/>
      <c r="H8" s="3"/>
      <c r="I8" s="3"/>
      <c r="J8" s="3"/>
      <c r="K8" s="3"/>
      <c r="L8" s="3"/>
    </row>
    <row r="9" spans="1:12" x14ac:dyDescent="0.25">
      <c r="B9" s="2"/>
      <c r="C9" s="2"/>
      <c r="D9" s="7" t="s">
        <v>325</v>
      </c>
      <c r="E9" s="7">
        <f t="shared" si="0"/>
        <v>10</v>
      </c>
      <c r="F9" s="3">
        <v>10</v>
      </c>
      <c r="G9" s="3"/>
      <c r="H9" s="3"/>
      <c r="I9" s="3"/>
      <c r="J9" s="3"/>
      <c r="K9" s="3"/>
      <c r="L9" s="3"/>
    </row>
    <row r="10" spans="1:12" x14ac:dyDescent="0.25">
      <c r="B10" s="2"/>
      <c r="C10" s="2"/>
      <c r="D10" s="7" t="s">
        <v>326</v>
      </c>
      <c r="E10" s="7">
        <f t="shared" si="0"/>
        <v>0</v>
      </c>
      <c r="F10" s="3">
        <v>0</v>
      </c>
      <c r="G10" s="3"/>
      <c r="H10" s="3"/>
      <c r="I10" s="3"/>
      <c r="J10" s="3"/>
      <c r="K10" s="3"/>
      <c r="L10" s="3"/>
    </row>
    <row r="11" spans="1:12" x14ac:dyDescent="0.25">
      <c r="B11" s="2"/>
      <c r="C11" s="2"/>
      <c r="D11" s="7" t="s">
        <v>327</v>
      </c>
      <c r="E11" s="7">
        <f t="shared" si="0"/>
        <v>1</v>
      </c>
      <c r="F11" s="3">
        <v>1</v>
      </c>
      <c r="G11" s="3"/>
      <c r="H11" s="3"/>
      <c r="I11" s="15"/>
      <c r="J11" s="3"/>
      <c r="K11" s="3"/>
      <c r="L11" s="3"/>
    </row>
    <row r="12" spans="1:12" x14ac:dyDescent="0.25">
      <c r="B12" s="2"/>
      <c r="C12" s="2"/>
      <c r="D12" s="7" t="s">
        <v>328</v>
      </c>
      <c r="E12" s="7">
        <f t="shared" ref="E12:E16" si="1">SUM(F12:K12)</f>
        <v>4</v>
      </c>
      <c r="F12" s="3">
        <v>4</v>
      </c>
      <c r="G12" s="3"/>
      <c r="H12" s="3"/>
      <c r="I12" s="15"/>
      <c r="J12" s="3"/>
      <c r="K12" s="3"/>
      <c r="L12" s="3"/>
    </row>
    <row r="13" spans="1:12" x14ac:dyDescent="0.25">
      <c r="B13" s="2"/>
      <c r="C13" s="2"/>
      <c r="D13" s="7" t="s">
        <v>329</v>
      </c>
      <c r="E13" s="7">
        <f t="shared" si="1"/>
        <v>3</v>
      </c>
      <c r="F13" s="3">
        <v>3</v>
      </c>
      <c r="G13" s="3"/>
      <c r="H13" s="3"/>
      <c r="I13" s="15"/>
      <c r="J13" s="3"/>
      <c r="K13" s="3"/>
      <c r="L13" s="3"/>
    </row>
    <row r="14" spans="1:12" x14ac:dyDescent="0.25">
      <c r="B14" s="2"/>
      <c r="C14" s="2"/>
      <c r="D14" s="7" t="s">
        <v>321</v>
      </c>
      <c r="E14" s="7">
        <f t="shared" si="1"/>
        <v>0</v>
      </c>
      <c r="F14" s="3">
        <v>0</v>
      </c>
      <c r="G14" s="3"/>
      <c r="H14" s="3"/>
      <c r="I14" s="15"/>
      <c r="J14" s="3"/>
      <c r="K14" s="3"/>
      <c r="L14" s="3"/>
    </row>
    <row r="15" spans="1:12" x14ac:dyDescent="0.25">
      <c r="B15" s="2"/>
      <c r="C15" s="2"/>
      <c r="D15" s="7" t="s">
        <v>330</v>
      </c>
      <c r="E15" s="7">
        <f t="shared" si="1"/>
        <v>0</v>
      </c>
      <c r="F15" s="3">
        <v>0</v>
      </c>
      <c r="G15" s="3"/>
      <c r="H15" s="3"/>
      <c r="I15" s="15"/>
      <c r="J15" s="3"/>
      <c r="K15" s="3"/>
      <c r="L15" s="3"/>
    </row>
    <row r="16" spans="1:12" x14ac:dyDescent="0.25">
      <c r="B16" s="2"/>
      <c r="C16" s="2"/>
      <c r="D16" s="7" t="s">
        <v>331</v>
      </c>
      <c r="E16" s="7">
        <f t="shared" si="1"/>
        <v>0</v>
      </c>
      <c r="F16" s="3">
        <v>0</v>
      </c>
      <c r="G16" s="3"/>
      <c r="H16" s="3"/>
      <c r="I16" s="15"/>
      <c r="J16" s="3"/>
      <c r="K16" s="3"/>
      <c r="L16" s="3"/>
    </row>
    <row r="17" spans="1:12" ht="15.75" thickBot="1" x14ac:dyDescent="0.3">
      <c r="B17" s="2"/>
      <c r="C17" s="2"/>
      <c r="D17" s="7" t="s">
        <v>332</v>
      </c>
      <c r="E17" s="9">
        <f t="shared" si="0"/>
        <v>0</v>
      </c>
      <c r="F17" s="8">
        <v>0</v>
      </c>
      <c r="G17" s="3"/>
      <c r="H17" s="3"/>
      <c r="I17" s="3"/>
      <c r="J17" s="3"/>
      <c r="K17" s="3"/>
      <c r="L17" s="3"/>
    </row>
    <row r="18" spans="1:12" x14ac:dyDescent="0.25">
      <c r="B18" s="2"/>
      <c r="C18" s="2"/>
      <c r="E18" s="7">
        <f>SUM(E8:E17)</f>
        <v>20</v>
      </c>
      <c r="F18" s="7">
        <f>SUM(F8:F17)</f>
        <v>20</v>
      </c>
      <c r="G18" s="7"/>
      <c r="H18" s="7"/>
      <c r="I18" s="7"/>
      <c r="J18" s="7"/>
      <c r="K18" s="7"/>
      <c r="L18" s="7"/>
    </row>
    <row r="19" spans="1:12" x14ac:dyDescent="0.25">
      <c r="B19" s="2"/>
      <c r="C19" s="2"/>
      <c r="E19" s="3"/>
      <c r="G19" s="13"/>
      <c r="H19" s="13"/>
      <c r="I19" s="13"/>
      <c r="J19" s="13"/>
      <c r="K19" s="13"/>
      <c r="L19" s="3"/>
    </row>
    <row r="20" spans="1:12" x14ac:dyDescent="0.25">
      <c r="B20" s="2"/>
      <c r="C20" s="2"/>
      <c r="D20" s="7" t="s">
        <v>357</v>
      </c>
      <c r="E20" s="7">
        <v>20</v>
      </c>
      <c r="F20" s="11">
        <f>F18/E20</f>
        <v>1</v>
      </c>
    </row>
    <row r="21" spans="1:12" x14ac:dyDescent="0.25">
      <c r="B21" s="2"/>
      <c r="C21" s="2"/>
    </row>
    <row r="22" spans="1:12" ht="15.75" x14ac:dyDescent="0.25">
      <c r="B22" s="3"/>
      <c r="C22" s="3"/>
      <c r="D22" s="6"/>
      <c r="E22" s="22"/>
    </row>
    <row r="23" spans="1:12" s="6" customFormat="1" ht="16.5" thickBot="1" x14ac:dyDescent="0.3">
      <c r="A23" s="6">
        <v>1880</v>
      </c>
      <c r="B23" s="29" t="s">
        <v>350</v>
      </c>
      <c r="D23" s="10" t="s">
        <v>1</v>
      </c>
      <c r="E23" s="10" t="s">
        <v>2</v>
      </c>
      <c r="F23" s="10" t="s">
        <v>324</v>
      </c>
    </row>
    <row r="24" spans="1:12" x14ac:dyDescent="0.25">
      <c r="B24" s="28" t="s">
        <v>546</v>
      </c>
      <c r="C24" s="2"/>
      <c r="D24" s="7" t="s">
        <v>317</v>
      </c>
      <c r="E24" s="7">
        <f t="shared" ref="E24:E33" si="2">SUM(F24:K24)</f>
        <v>1</v>
      </c>
      <c r="F24" s="3">
        <v>1</v>
      </c>
      <c r="G24" s="3"/>
      <c r="H24" s="3"/>
      <c r="I24" s="3"/>
      <c r="J24" s="3"/>
      <c r="K24" s="3"/>
      <c r="L24" s="3"/>
    </row>
    <row r="25" spans="1:12" x14ac:dyDescent="0.25">
      <c r="B25" s="2"/>
      <c r="C25" s="2"/>
      <c r="D25" s="7" t="s">
        <v>316</v>
      </c>
      <c r="E25" s="7">
        <f t="shared" si="2"/>
        <v>0</v>
      </c>
      <c r="F25" s="3">
        <v>0</v>
      </c>
      <c r="G25" s="3"/>
      <c r="H25" s="3"/>
      <c r="I25" s="3"/>
      <c r="J25" s="3"/>
      <c r="K25" s="3"/>
      <c r="L25" s="3"/>
    </row>
    <row r="26" spans="1:12" x14ac:dyDescent="0.25">
      <c r="B26" s="2"/>
      <c r="C26" s="18"/>
      <c r="D26" s="7" t="s">
        <v>322</v>
      </c>
      <c r="E26" s="7">
        <f t="shared" si="2"/>
        <v>0</v>
      </c>
      <c r="F26" s="3">
        <v>0</v>
      </c>
      <c r="G26" s="3"/>
      <c r="H26" s="3"/>
      <c r="I26" s="3"/>
      <c r="J26" s="3"/>
      <c r="K26" s="3"/>
      <c r="L26" s="3"/>
    </row>
    <row r="27" spans="1:12" x14ac:dyDescent="0.25">
      <c r="B27" t="s">
        <v>465</v>
      </c>
      <c r="C27" s="18"/>
      <c r="D27" s="7" t="s">
        <v>318</v>
      </c>
      <c r="E27" s="7">
        <f t="shared" si="2"/>
        <v>2</v>
      </c>
      <c r="F27" s="3">
        <v>2</v>
      </c>
      <c r="G27" s="3"/>
      <c r="H27" s="3"/>
      <c r="I27" s="15"/>
      <c r="J27" s="3"/>
      <c r="K27" s="3"/>
      <c r="L27" s="3"/>
    </row>
    <row r="28" spans="1:12" x14ac:dyDescent="0.25">
      <c r="B28" s="2"/>
      <c r="C28" s="18"/>
      <c r="D28" s="7" t="s">
        <v>172</v>
      </c>
      <c r="E28" s="7">
        <f t="shared" ref="E28:E32" si="3">SUM(F28:K28)</f>
        <v>13</v>
      </c>
      <c r="F28" s="3">
        <v>13</v>
      </c>
      <c r="G28" s="3"/>
      <c r="H28" s="3"/>
      <c r="I28" s="15"/>
      <c r="J28" s="3"/>
      <c r="K28" s="3"/>
      <c r="L28" s="3"/>
    </row>
    <row r="29" spans="1:12" x14ac:dyDescent="0.25">
      <c r="B29" s="2"/>
      <c r="C29" s="18"/>
      <c r="D29" s="7" t="s">
        <v>315</v>
      </c>
      <c r="E29" s="7">
        <f t="shared" si="3"/>
        <v>10</v>
      </c>
      <c r="F29" s="3">
        <v>10</v>
      </c>
      <c r="G29" s="3" t="s">
        <v>416</v>
      </c>
      <c r="H29" s="3"/>
      <c r="I29" s="15"/>
      <c r="J29" s="3"/>
      <c r="K29" s="3"/>
      <c r="L29" s="3"/>
    </row>
    <row r="30" spans="1:12" x14ac:dyDescent="0.25">
      <c r="B30" s="2"/>
      <c r="C30" s="18"/>
      <c r="D30" s="7" t="s">
        <v>321</v>
      </c>
      <c r="E30" s="7">
        <f t="shared" si="3"/>
        <v>0</v>
      </c>
      <c r="F30" s="3">
        <v>0</v>
      </c>
      <c r="G30" s="3"/>
      <c r="H30" s="3"/>
      <c r="I30" s="15"/>
      <c r="J30" s="3"/>
      <c r="K30" s="3"/>
      <c r="L30" s="3"/>
    </row>
    <row r="31" spans="1:12" x14ac:dyDescent="0.25">
      <c r="B31" s="2"/>
      <c r="C31" s="18"/>
      <c r="D31" s="7" t="s">
        <v>323</v>
      </c>
      <c r="E31" s="7">
        <f t="shared" si="3"/>
        <v>0</v>
      </c>
      <c r="F31" s="3">
        <v>0</v>
      </c>
      <c r="G31" s="3"/>
      <c r="H31" s="3"/>
      <c r="I31" s="15"/>
      <c r="J31" s="3"/>
      <c r="K31" s="3"/>
      <c r="L31" s="3"/>
    </row>
    <row r="32" spans="1:12" x14ac:dyDescent="0.25">
      <c r="B32" s="2"/>
      <c r="C32" s="18"/>
      <c r="D32" s="7" t="s">
        <v>319</v>
      </c>
      <c r="E32" s="7">
        <f t="shared" si="3"/>
        <v>4</v>
      </c>
      <c r="F32" s="3">
        <v>4</v>
      </c>
      <c r="G32" s="3"/>
      <c r="H32" s="3"/>
      <c r="I32" s="15"/>
      <c r="J32" s="3"/>
      <c r="K32" s="3"/>
      <c r="L32" s="3"/>
    </row>
    <row r="33" spans="1:12" ht="15.75" thickBot="1" x14ac:dyDescent="0.3">
      <c r="B33" s="2"/>
      <c r="C33" s="18"/>
      <c r="D33" s="7" t="s">
        <v>320</v>
      </c>
      <c r="E33" s="9">
        <f t="shared" si="2"/>
        <v>2</v>
      </c>
      <c r="F33" s="8">
        <v>2</v>
      </c>
      <c r="G33" s="3"/>
      <c r="H33" s="3"/>
      <c r="I33" s="3"/>
      <c r="J33" s="3"/>
      <c r="K33" s="3"/>
      <c r="L33" s="3"/>
    </row>
    <row r="34" spans="1:12" x14ac:dyDescent="0.25">
      <c r="B34" s="2"/>
      <c r="C34" s="18"/>
      <c r="E34" s="7">
        <f>SUM(E24:E33)</f>
        <v>32</v>
      </c>
      <c r="F34" s="7">
        <f>SUM(F24:F33)</f>
        <v>32</v>
      </c>
      <c r="G34" s="7"/>
      <c r="H34" s="7"/>
      <c r="I34" s="7"/>
      <c r="J34" s="3"/>
      <c r="K34" s="3"/>
      <c r="L34" s="3"/>
    </row>
    <row r="35" spans="1:12" x14ac:dyDescent="0.25">
      <c r="B35" s="2"/>
      <c r="C35" s="18"/>
      <c r="E35" s="3"/>
      <c r="G35" s="13"/>
      <c r="H35" s="13"/>
      <c r="I35" s="13"/>
      <c r="J35" s="3"/>
      <c r="K35" s="3"/>
      <c r="L35" s="3"/>
    </row>
    <row r="36" spans="1:12" x14ac:dyDescent="0.25">
      <c r="B36" s="2"/>
      <c r="C36" s="18"/>
      <c r="D36" s="7" t="s">
        <v>357</v>
      </c>
      <c r="E36" s="7">
        <v>32</v>
      </c>
      <c r="F36" s="11">
        <f>F34/E36</f>
        <v>1</v>
      </c>
      <c r="J36" s="3"/>
      <c r="K36" s="3"/>
      <c r="L36" s="3"/>
    </row>
    <row r="37" spans="1:12" x14ac:dyDescent="0.25">
      <c r="B37" s="2"/>
      <c r="C37" s="18"/>
      <c r="J37" s="3"/>
      <c r="K37" s="3"/>
      <c r="L37" s="3"/>
    </row>
    <row r="38" spans="1:12" ht="15.75" x14ac:dyDescent="0.25">
      <c r="B38" s="3"/>
      <c r="C38" s="3"/>
      <c r="D38" s="6"/>
      <c r="E38" s="22"/>
    </row>
    <row r="39" spans="1:12" s="6" customFormat="1" ht="16.5" thickBot="1" x14ac:dyDescent="0.3">
      <c r="A39" s="6">
        <v>1886</v>
      </c>
      <c r="B39" s="29" t="s">
        <v>350</v>
      </c>
      <c r="D39" s="10" t="s">
        <v>1</v>
      </c>
      <c r="E39" s="10" t="s">
        <v>2</v>
      </c>
      <c r="F39" s="10" t="s">
        <v>78</v>
      </c>
      <c r="G39" s="10" t="s">
        <v>333</v>
      </c>
    </row>
    <row r="40" spans="1:12" x14ac:dyDescent="0.25">
      <c r="B40" s="28" t="s">
        <v>544</v>
      </c>
      <c r="C40" s="2"/>
      <c r="D40" s="7" t="s">
        <v>317</v>
      </c>
      <c r="E40" s="7">
        <f t="shared" ref="E40:E49" si="4">SUM(F40:K40)</f>
        <v>2</v>
      </c>
      <c r="F40" s="3">
        <v>0</v>
      </c>
      <c r="G40" s="3">
        <v>2</v>
      </c>
      <c r="H40" s="3"/>
      <c r="I40" s="3"/>
      <c r="J40" s="3"/>
      <c r="K40" s="3"/>
      <c r="L40" s="3"/>
    </row>
    <row r="41" spans="1:12" x14ac:dyDescent="0.25">
      <c r="B41" t="s">
        <v>545</v>
      </c>
      <c r="C41" s="2"/>
      <c r="D41" s="7" t="s">
        <v>316</v>
      </c>
      <c r="E41" s="7">
        <f t="shared" si="4"/>
        <v>14</v>
      </c>
      <c r="F41" s="3">
        <v>1</v>
      </c>
      <c r="G41" s="3">
        <v>13</v>
      </c>
      <c r="H41" s="3" t="s">
        <v>415</v>
      </c>
      <c r="I41" s="3"/>
      <c r="J41" s="3"/>
      <c r="K41" s="3"/>
      <c r="L41" s="3"/>
    </row>
    <row r="42" spans="1:12" x14ac:dyDescent="0.25">
      <c r="B42" s="2"/>
      <c r="C42" s="2"/>
      <c r="D42" s="7" t="s">
        <v>322</v>
      </c>
      <c r="E42" s="7">
        <f t="shared" si="4"/>
        <v>0</v>
      </c>
      <c r="F42" s="3">
        <v>0</v>
      </c>
      <c r="G42" s="3">
        <v>0</v>
      </c>
      <c r="H42" s="3"/>
      <c r="I42" s="3"/>
      <c r="J42" s="3"/>
      <c r="K42" s="3"/>
      <c r="L42" s="3"/>
    </row>
    <row r="43" spans="1:12" x14ac:dyDescent="0.25">
      <c r="B43" s="2"/>
      <c r="C43" s="2"/>
      <c r="D43" s="7" t="s">
        <v>318</v>
      </c>
      <c r="E43" s="7">
        <f t="shared" si="4"/>
        <v>2</v>
      </c>
      <c r="F43" s="3">
        <v>1</v>
      </c>
      <c r="G43" s="3">
        <v>1</v>
      </c>
      <c r="H43" s="3"/>
      <c r="I43" s="15"/>
      <c r="J43" s="3"/>
      <c r="K43" s="3"/>
      <c r="L43" s="3"/>
    </row>
    <row r="44" spans="1:12" x14ac:dyDescent="0.25">
      <c r="B44" t="s">
        <v>465</v>
      </c>
      <c r="C44" s="2"/>
      <c r="D44" s="7" t="s">
        <v>172</v>
      </c>
      <c r="E44" s="7">
        <f t="shared" ref="E44:E48" si="5">SUM(F44:K44)</f>
        <v>7</v>
      </c>
      <c r="F44" s="3">
        <v>7</v>
      </c>
      <c r="G44" s="3">
        <v>0</v>
      </c>
      <c r="H44" s="3"/>
      <c r="I44" s="15"/>
      <c r="J44" s="3"/>
      <c r="K44" s="3"/>
      <c r="L44" s="3"/>
    </row>
    <row r="45" spans="1:12" x14ac:dyDescent="0.25">
      <c r="B45" s="2"/>
      <c r="C45" s="2"/>
      <c r="D45" s="7" t="s">
        <v>315</v>
      </c>
      <c r="E45" s="7">
        <f t="shared" si="5"/>
        <v>13</v>
      </c>
      <c r="F45" s="3">
        <v>12</v>
      </c>
      <c r="G45" s="3">
        <v>1</v>
      </c>
      <c r="H45" s="3"/>
      <c r="I45" s="15"/>
      <c r="J45" s="3"/>
      <c r="K45" s="3"/>
      <c r="L45" s="3"/>
    </row>
    <row r="46" spans="1:12" x14ac:dyDescent="0.25">
      <c r="B46" s="2"/>
      <c r="C46" s="2"/>
      <c r="D46" s="7" t="s">
        <v>321</v>
      </c>
      <c r="E46" s="7">
        <f t="shared" si="5"/>
        <v>2</v>
      </c>
      <c r="F46" s="3">
        <v>2</v>
      </c>
      <c r="G46" s="3">
        <v>0</v>
      </c>
      <c r="H46" s="3" t="s">
        <v>416</v>
      </c>
      <c r="I46" s="15"/>
      <c r="J46" s="3"/>
      <c r="K46" s="3"/>
      <c r="L46" s="3"/>
    </row>
    <row r="47" spans="1:12" x14ac:dyDescent="0.25">
      <c r="B47" s="2"/>
      <c r="C47" s="2"/>
      <c r="D47" s="7" t="s">
        <v>323</v>
      </c>
      <c r="E47" s="7">
        <f t="shared" si="5"/>
        <v>0</v>
      </c>
      <c r="F47" s="3">
        <v>0</v>
      </c>
      <c r="G47" s="3">
        <v>0</v>
      </c>
      <c r="H47" s="3"/>
      <c r="I47" s="15"/>
      <c r="J47" s="3"/>
      <c r="K47" s="3"/>
      <c r="L47" s="3"/>
    </row>
    <row r="48" spans="1:12" x14ac:dyDescent="0.25">
      <c r="B48" s="2"/>
      <c r="C48" s="2"/>
      <c r="D48" s="7" t="s">
        <v>319</v>
      </c>
      <c r="E48" s="7">
        <f t="shared" si="5"/>
        <v>0</v>
      </c>
      <c r="F48" s="3">
        <v>0</v>
      </c>
      <c r="G48" s="3">
        <v>0</v>
      </c>
      <c r="H48" s="3"/>
      <c r="I48" s="15"/>
      <c r="J48" s="3"/>
      <c r="K48" s="3"/>
      <c r="L48" s="3"/>
    </row>
    <row r="49" spans="1:12" ht="15.75" thickBot="1" x14ac:dyDescent="0.3">
      <c r="B49" s="2"/>
      <c r="C49" s="2"/>
      <c r="D49" s="7" t="s">
        <v>320</v>
      </c>
      <c r="E49" s="9">
        <f t="shared" si="4"/>
        <v>1</v>
      </c>
      <c r="F49" s="8">
        <v>1</v>
      </c>
      <c r="G49" s="8">
        <v>0</v>
      </c>
      <c r="H49" s="3"/>
      <c r="I49" s="3"/>
      <c r="J49" s="3"/>
      <c r="K49" s="3"/>
      <c r="L49" s="3"/>
    </row>
    <row r="50" spans="1:12" x14ac:dyDescent="0.25">
      <c r="B50" s="2"/>
      <c r="C50" s="2"/>
      <c r="E50" s="7">
        <f>SUM(E40:E49)</f>
        <v>41</v>
      </c>
      <c r="F50" s="7">
        <f>SUM(F40:F49)</f>
        <v>24</v>
      </c>
      <c r="G50" s="7">
        <f>SUM(G40:G49)</f>
        <v>17</v>
      </c>
      <c r="H50" s="7"/>
      <c r="I50" s="7"/>
      <c r="J50" s="3"/>
      <c r="K50" s="3"/>
      <c r="L50" s="3"/>
    </row>
    <row r="51" spans="1:12" x14ac:dyDescent="0.25">
      <c r="B51" s="2"/>
      <c r="C51" s="2"/>
      <c r="E51" s="3"/>
      <c r="H51" s="13"/>
      <c r="I51" s="13"/>
      <c r="J51" s="3"/>
      <c r="K51" s="3"/>
      <c r="L51" s="3"/>
    </row>
    <row r="52" spans="1:12" x14ac:dyDescent="0.25">
      <c r="B52" s="2"/>
      <c r="C52" s="2"/>
      <c r="D52" s="7" t="s">
        <v>357</v>
      </c>
      <c r="E52" s="7">
        <v>41</v>
      </c>
      <c r="F52" s="11">
        <f>F50/E52</f>
        <v>0.58536585365853655</v>
      </c>
      <c r="G52" s="11">
        <f>G50/E52</f>
        <v>0.41463414634146339</v>
      </c>
      <c r="J52" s="3"/>
      <c r="K52" s="3"/>
      <c r="L52" s="3"/>
    </row>
    <row r="53" spans="1:12" x14ac:dyDescent="0.25">
      <c r="B53" s="2"/>
      <c r="C53" s="2"/>
      <c r="J53" s="3"/>
      <c r="K53" s="3"/>
      <c r="L53" s="3"/>
    </row>
    <row r="54" spans="1:12" x14ac:dyDescent="0.25">
      <c r="B54" s="3"/>
      <c r="C54" s="3"/>
    </row>
    <row r="55" spans="1:12" s="6" customFormat="1" ht="16.5" thickBot="1" x14ac:dyDescent="0.3">
      <c r="A55" s="6">
        <v>1892</v>
      </c>
      <c r="B55" s="29" t="s">
        <v>350</v>
      </c>
      <c r="D55" s="10" t="s">
        <v>1</v>
      </c>
      <c r="E55" s="10" t="s">
        <v>2</v>
      </c>
      <c r="F55" s="10" t="s">
        <v>78</v>
      </c>
    </row>
    <row r="56" spans="1:12" x14ac:dyDescent="0.25">
      <c r="B56" s="28" t="s">
        <v>544</v>
      </c>
      <c r="C56" s="18"/>
      <c r="D56" s="7" t="s">
        <v>317</v>
      </c>
      <c r="E56" s="7">
        <f t="shared" ref="E56:E65" si="6">SUM(F56:K56)</f>
        <v>1</v>
      </c>
      <c r="F56" s="3">
        <v>1</v>
      </c>
      <c r="G56" s="3"/>
      <c r="H56" s="3"/>
      <c r="I56" s="3"/>
      <c r="J56" s="3"/>
      <c r="K56" s="3"/>
      <c r="L56" s="3"/>
    </row>
    <row r="57" spans="1:12" x14ac:dyDescent="0.25">
      <c r="B57" s="2"/>
      <c r="C57" s="18"/>
      <c r="D57" s="7" t="s">
        <v>316</v>
      </c>
      <c r="E57" s="7">
        <f t="shared" si="6"/>
        <v>0</v>
      </c>
      <c r="F57" s="3">
        <v>0</v>
      </c>
      <c r="G57" s="3"/>
      <c r="H57" s="3"/>
      <c r="I57" s="3"/>
      <c r="J57" s="3"/>
      <c r="K57" s="3"/>
      <c r="L57" s="3"/>
    </row>
    <row r="58" spans="1:12" x14ac:dyDescent="0.25">
      <c r="B58" s="2"/>
      <c r="C58" s="18"/>
      <c r="D58" s="7" t="s">
        <v>322</v>
      </c>
      <c r="E58" s="7">
        <f t="shared" si="6"/>
        <v>0</v>
      </c>
      <c r="F58" s="3">
        <v>0</v>
      </c>
      <c r="G58" s="3"/>
      <c r="H58" s="3"/>
      <c r="I58" s="3"/>
      <c r="J58" s="3"/>
      <c r="K58" s="3"/>
      <c r="L58" s="3"/>
    </row>
    <row r="59" spans="1:12" x14ac:dyDescent="0.25">
      <c r="B59" s="2"/>
      <c r="C59" s="18"/>
      <c r="D59" s="7" t="s">
        <v>318</v>
      </c>
      <c r="E59" s="7">
        <f t="shared" si="6"/>
        <v>2</v>
      </c>
      <c r="F59" s="3">
        <v>2</v>
      </c>
      <c r="G59" s="3"/>
      <c r="H59" s="3"/>
      <c r="I59" s="3"/>
      <c r="J59" s="3"/>
      <c r="K59" s="3"/>
      <c r="L59" s="3"/>
    </row>
    <row r="60" spans="1:12" x14ac:dyDescent="0.25">
      <c r="B60" s="2"/>
      <c r="C60" s="18"/>
      <c r="D60" s="7" t="s">
        <v>172</v>
      </c>
      <c r="E60" s="7">
        <f t="shared" si="6"/>
        <v>14</v>
      </c>
      <c r="F60" s="3">
        <v>14</v>
      </c>
      <c r="G60" s="3"/>
      <c r="H60" s="3"/>
      <c r="I60" s="3"/>
      <c r="J60" s="3"/>
      <c r="K60" s="3"/>
      <c r="L60" s="3"/>
    </row>
    <row r="61" spans="1:12" x14ac:dyDescent="0.25">
      <c r="B61" s="2"/>
      <c r="C61" s="18"/>
      <c r="D61" s="7" t="s">
        <v>315</v>
      </c>
      <c r="E61" s="7">
        <f t="shared" si="6"/>
        <v>7</v>
      </c>
      <c r="F61" s="3">
        <v>7</v>
      </c>
      <c r="G61" s="3"/>
      <c r="H61" s="3"/>
      <c r="I61" s="3"/>
      <c r="J61" s="3"/>
      <c r="K61" s="3"/>
      <c r="L61" s="3"/>
    </row>
    <row r="62" spans="1:12" x14ac:dyDescent="0.25">
      <c r="B62" s="2"/>
      <c r="C62" s="18"/>
      <c r="D62" s="7" t="s">
        <v>321</v>
      </c>
      <c r="E62" s="7">
        <f t="shared" si="6"/>
        <v>2</v>
      </c>
      <c r="F62" s="3">
        <v>2</v>
      </c>
      <c r="G62" s="3"/>
      <c r="H62" s="3"/>
      <c r="I62" s="3"/>
      <c r="J62" s="3"/>
      <c r="K62" s="3"/>
      <c r="L62" s="3"/>
    </row>
    <row r="63" spans="1:12" x14ac:dyDescent="0.25">
      <c r="B63" s="2"/>
      <c r="C63" s="18"/>
      <c r="D63" s="7" t="s">
        <v>323</v>
      </c>
      <c r="E63" s="7">
        <f t="shared" si="6"/>
        <v>0</v>
      </c>
      <c r="F63" s="3">
        <v>0</v>
      </c>
      <c r="G63" s="3"/>
      <c r="H63" s="3"/>
      <c r="I63" s="15"/>
      <c r="J63" s="3"/>
      <c r="K63" s="3"/>
      <c r="L63" s="3"/>
    </row>
    <row r="64" spans="1:12" x14ac:dyDescent="0.25">
      <c r="B64" s="2"/>
      <c r="C64" s="18"/>
      <c r="D64" s="7" t="s">
        <v>319</v>
      </c>
      <c r="E64" s="7">
        <f t="shared" si="6"/>
        <v>1</v>
      </c>
      <c r="F64" s="3">
        <v>1</v>
      </c>
      <c r="G64" s="3"/>
      <c r="H64" s="3"/>
      <c r="I64" s="15"/>
      <c r="J64" s="3"/>
      <c r="K64" s="3"/>
      <c r="L64" s="3"/>
    </row>
    <row r="65" spans="1:12" ht="15.75" thickBot="1" x14ac:dyDescent="0.3">
      <c r="B65" s="2"/>
      <c r="C65" s="18"/>
      <c r="D65" s="7" t="s">
        <v>320</v>
      </c>
      <c r="E65" s="9">
        <f t="shared" si="6"/>
        <v>1</v>
      </c>
      <c r="F65" s="8">
        <v>1</v>
      </c>
      <c r="G65" s="3"/>
      <c r="H65" s="3"/>
      <c r="I65" s="3"/>
      <c r="J65" s="3"/>
      <c r="K65" s="3"/>
      <c r="L65" s="3"/>
    </row>
    <row r="66" spans="1:12" x14ac:dyDescent="0.25">
      <c r="B66" s="2"/>
      <c r="C66" s="18"/>
      <c r="E66" s="7">
        <f>SUM(E56:E65)</f>
        <v>28</v>
      </c>
      <c r="F66" s="7">
        <f>SUM(F56:F65)</f>
        <v>28</v>
      </c>
      <c r="G66" s="7"/>
      <c r="H66" s="7"/>
      <c r="I66" s="7"/>
      <c r="J66" s="3"/>
      <c r="K66" s="3"/>
      <c r="L66" s="3"/>
    </row>
    <row r="67" spans="1:12" x14ac:dyDescent="0.25">
      <c r="B67" s="2"/>
      <c r="C67" s="18"/>
      <c r="E67" s="3"/>
      <c r="G67" s="13"/>
      <c r="H67" s="13"/>
      <c r="I67" s="13"/>
      <c r="J67" s="3"/>
      <c r="K67" s="3"/>
      <c r="L67" s="3"/>
    </row>
    <row r="68" spans="1:12" x14ac:dyDescent="0.25">
      <c r="B68" s="2"/>
      <c r="C68" s="18"/>
      <c r="D68" s="7" t="s">
        <v>357</v>
      </c>
      <c r="E68" s="7">
        <v>28</v>
      </c>
      <c r="F68" s="11">
        <f>F66/E68</f>
        <v>1</v>
      </c>
      <c r="J68" s="3"/>
      <c r="K68" s="3"/>
      <c r="L68" s="3"/>
    </row>
    <row r="69" spans="1:12" x14ac:dyDescent="0.25">
      <c r="B69" s="2"/>
      <c r="C69" s="18"/>
      <c r="J69" s="3"/>
      <c r="K69" s="3"/>
      <c r="L69" s="3"/>
    </row>
    <row r="71" spans="1:12" ht="16.5" thickBot="1" x14ac:dyDescent="0.3">
      <c r="A71" s="6">
        <v>1894</v>
      </c>
      <c r="B71" s="29" t="s">
        <v>350</v>
      </c>
      <c r="D71" s="10" t="s">
        <v>1</v>
      </c>
      <c r="E71" s="10" t="s">
        <v>2</v>
      </c>
      <c r="F71" s="10" t="s">
        <v>78</v>
      </c>
      <c r="G71" s="6"/>
      <c r="H71" s="6"/>
    </row>
    <row r="72" spans="1:12" x14ac:dyDescent="0.25">
      <c r="B72" s="28" t="s">
        <v>544</v>
      </c>
      <c r="C72" s="3"/>
      <c r="D72" s="7" t="s">
        <v>317</v>
      </c>
      <c r="E72" s="7">
        <f t="shared" ref="E72:E81" si="7">SUM(F72:K72)</f>
        <v>0</v>
      </c>
      <c r="F72" s="3">
        <v>0</v>
      </c>
      <c r="G72" s="3"/>
      <c r="H72" s="3"/>
    </row>
    <row r="73" spans="1:12" x14ac:dyDescent="0.25">
      <c r="B73" s="2"/>
      <c r="C73" s="3"/>
      <c r="D73" s="7" t="s">
        <v>316</v>
      </c>
      <c r="E73" s="7">
        <f t="shared" si="7"/>
        <v>0</v>
      </c>
      <c r="F73" s="3">
        <v>0</v>
      </c>
      <c r="G73" s="3"/>
      <c r="H73" s="3"/>
    </row>
    <row r="74" spans="1:12" x14ac:dyDescent="0.25">
      <c r="B74" s="2"/>
      <c r="C74" s="3"/>
      <c r="D74" s="7" t="s">
        <v>322</v>
      </c>
      <c r="E74" s="7">
        <f t="shared" ref="E74:E77" si="8">SUM(F74:K74)</f>
        <v>0</v>
      </c>
      <c r="F74" s="3">
        <v>0</v>
      </c>
      <c r="G74" s="3"/>
      <c r="H74" s="3"/>
    </row>
    <row r="75" spans="1:12" x14ac:dyDescent="0.25">
      <c r="B75" s="2"/>
      <c r="C75" s="3"/>
      <c r="D75" s="7" t="s">
        <v>318</v>
      </c>
      <c r="E75" s="7">
        <f t="shared" si="8"/>
        <v>2</v>
      </c>
      <c r="F75" s="3">
        <v>2</v>
      </c>
      <c r="G75" s="3"/>
      <c r="H75" s="3"/>
    </row>
    <row r="76" spans="1:12" x14ac:dyDescent="0.25">
      <c r="B76" s="2"/>
      <c r="C76" s="3"/>
      <c r="D76" s="7" t="s">
        <v>172</v>
      </c>
      <c r="E76" s="7">
        <f t="shared" si="8"/>
        <v>9</v>
      </c>
      <c r="F76" s="3">
        <v>9</v>
      </c>
      <c r="G76" s="3"/>
      <c r="H76" s="3"/>
    </row>
    <row r="77" spans="1:12" x14ac:dyDescent="0.25">
      <c r="B77" s="2"/>
      <c r="C77" s="3"/>
      <c r="D77" s="7" t="s">
        <v>315</v>
      </c>
      <c r="E77" s="7">
        <f t="shared" si="8"/>
        <v>8</v>
      </c>
      <c r="F77" s="3">
        <v>8</v>
      </c>
      <c r="G77" s="3"/>
      <c r="H77" s="3"/>
    </row>
    <row r="78" spans="1:12" x14ac:dyDescent="0.25">
      <c r="B78" s="2"/>
      <c r="C78" s="3"/>
      <c r="D78" s="7" t="s">
        <v>321</v>
      </c>
      <c r="E78" s="7">
        <f t="shared" si="7"/>
        <v>1</v>
      </c>
      <c r="F78" s="3">
        <v>1</v>
      </c>
      <c r="G78" s="3"/>
      <c r="H78" s="3"/>
    </row>
    <row r="79" spans="1:12" x14ac:dyDescent="0.25">
      <c r="B79" s="2"/>
      <c r="C79" s="3"/>
      <c r="D79" s="7" t="s">
        <v>323</v>
      </c>
      <c r="E79" s="7">
        <f t="shared" si="7"/>
        <v>0</v>
      </c>
      <c r="F79" s="3">
        <v>0</v>
      </c>
      <c r="G79" s="3"/>
      <c r="H79" s="3"/>
    </row>
    <row r="80" spans="1:12" x14ac:dyDescent="0.25">
      <c r="B80" s="2"/>
      <c r="C80" s="3"/>
      <c r="D80" s="7" t="s">
        <v>319</v>
      </c>
      <c r="E80" s="7">
        <f t="shared" si="7"/>
        <v>0</v>
      </c>
      <c r="F80" s="3">
        <v>0</v>
      </c>
      <c r="G80" s="3"/>
      <c r="H80" s="3"/>
    </row>
    <row r="81" spans="1:9" ht="15.75" thickBot="1" x14ac:dyDescent="0.3">
      <c r="B81" s="2"/>
      <c r="C81" s="3"/>
      <c r="D81" s="7" t="s">
        <v>320</v>
      </c>
      <c r="E81" s="9">
        <f t="shared" si="7"/>
        <v>2</v>
      </c>
      <c r="F81" s="8">
        <v>2</v>
      </c>
      <c r="G81" s="3"/>
      <c r="H81" s="3"/>
    </row>
    <row r="82" spans="1:9" x14ac:dyDescent="0.25">
      <c r="B82" s="2"/>
      <c r="C82" s="3"/>
      <c r="E82" s="7">
        <f>SUM(E72:E81)</f>
        <v>22</v>
      </c>
      <c r="F82" s="7">
        <f>SUM(F72:F81)</f>
        <v>22</v>
      </c>
      <c r="G82" s="7"/>
      <c r="H82" s="7"/>
    </row>
    <row r="83" spans="1:9" x14ac:dyDescent="0.25">
      <c r="B83" s="2"/>
      <c r="C83" s="3"/>
      <c r="E83" s="3"/>
      <c r="G83" s="17"/>
      <c r="H83" s="17"/>
    </row>
    <row r="84" spans="1:9" x14ac:dyDescent="0.25">
      <c r="B84" s="2"/>
      <c r="C84" s="3"/>
      <c r="D84" s="7" t="s">
        <v>357</v>
      </c>
      <c r="E84" s="7">
        <v>22</v>
      </c>
      <c r="F84" s="11">
        <f>F82/E84</f>
        <v>1</v>
      </c>
    </row>
    <row r="85" spans="1:9" x14ac:dyDescent="0.25">
      <c r="B85" s="2"/>
      <c r="C85" s="3"/>
    </row>
    <row r="87" spans="1:9" ht="16.5" thickBot="1" x14ac:dyDescent="0.3">
      <c r="A87" s="6">
        <v>1900</v>
      </c>
      <c r="B87" s="29" t="s">
        <v>350</v>
      </c>
      <c r="C87" s="6"/>
      <c r="D87" s="10" t="s">
        <v>1</v>
      </c>
      <c r="E87" s="10" t="s">
        <v>2</v>
      </c>
      <c r="F87" s="10" t="s">
        <v>78</v>
      </c>
      <c r="G87" s="6"/>
      <c r="H87" s="6"/>
      <c r="I87" s="6"/>
    </row>
    <row r="88" spans="1:9" x14ac:dyDescent="0.25">
      <c r="B88" s="28" t="s">
        <v>544</v>
      </c>
      <c r="C88" s="2"/>
      <c r="D88" s="7" t="s">
        <v>317</v>
      </c>
      <c r="E88" s="7">
        <f t="shared" ref="E88:E97" si="9">SUM(F88:K88)</f>
        <v>0</v>
      </c>
      <c r="F88" s="3">
        <v>0</v>
      </c>
      <c r="G88" s="3"/>
      <c r="H88" s="3"/>
      <c r="I88" s="3"/>
    </row>
    <row r="89" spans="1:9" x14ac:dyDescent="0.25">
      <c r="B89" s="2"/>
      <c r="C89" s="2"/>
      <c r="D89" s="7" t="s">
        <v>316</v>
      </c>
      <c r="E89" s="7">
        <f t="shared" si="9"/>
        <v>0</v>
      </c>
      <c r="F89" s="3">
        <v>0</v>
      </c>
      <c r="G89" s="3"/>
      <c r="H89" s="3"/>
      <c r="I89" s="3"/>
    </row>
    <row r="90" spans="1:9" x14ac:dyDescent="0.25">
      <c r="B90" s="2"/>
      <c r="C90" s="2"/>
      <c r="D90" s="7" t="s">
        <v>322</v>
      </c>
      <c r="E90" s="7">
        <f t="shared" si="9"/>
        <v>0</v>
      </c>
      <c r="F90" s="3">
        <v>0</v>
      </c>
      <c r="G90" s="3"/>
      <c r="H90" s="3"/>
      <c r="I90" s="3"/>
    </row>
    <row r="91" spans="1:9" x14ac:dyDescent="0.25">
      <c r="B91" t="s">
        <v>465</v>
      </c>
      <c r="C91" s="2"/>
      <c r="D91" s="7" t="s">
        <v>318</v>
      </c>
      <c r="E91" s="7">
        <f t="shared" si="9"/>
        <v>6</v>
      </c>
      <c r="F91" s="3">
        <v>6</v>
      </c>
      <c r="G91" s="3"/>
      <c r="H91" s="3"/>
      <c r="I91" s="3"/>
    </row>
    <row r="92" spans="1:9" x14ac:dyDescent="0.25">
      <c r="B92" s="2"/>
      <c r="C92" s="2"/>
      <c r="D92" s="7" t="s">
        <v>172</v>
      </c>
      <c r="E92" s="7">
        <f t="shared" ref="E92:E94" si="10">SUM(F92:K92)</f>
        <v>25</v>
      </c>
      <c r="F92" s="3">
        <v>25</v>
      </c>
      <c r="G92" s="3"/>
      <c r="H92" s="3"/>
      <c r="I92" s="3"/>
    </row>
    <row r="93" spans="1:9" x14ac:dyDescent="0.25">
      <c r="B93" s="2"/>
      <c r="C93" s="2"/>
      <c r="D93" s="7" t="s">
        <v>315</v>
      </c>
      <c r="E93" s="7">
        <f t="shared" si="10"/>
        <v>15</v>
      </c>
      <c r="F93" s="3">
        <v>15</v>
      </c>
      <c r="G93" s="3" t="s">
        <v>416</v>
      </c>
      <c r="H93" s="3"/>
      <c r="I93" s="3"/>
    </row>
    <row r="94" spans="1:9" x14ac:dyDescent="0.25">
      <c r="B94" s="2"/>
      <c r="C94" s="2"/>
      <c r="D94" s="7" t="s">
        <v>321</v>
      </c>
      <c r="E94" s="7">
        <f t="shared" si="10"/>
        <v>11</v>
      </c>
      <c r="F94" s="3">
        <v>11</v>
      </c>
      <c r="G94" s="3" t="s">
        <v>416</v>
      </c>
      <c r="H94" s="3"/>
      <c r="I94" s="3"/>
    </row>
    <row r="95" spans="1:9" x14ac:dyDescent="0.25">
      <c r="B95" s="2"/>
      <c r="C95" s="18"/>
      <c r="D95" s="7" t="s">
        <v>323</v>
      </c>
      <c r="E95" s="7">
        <f t="shared" si="9"/>
        <v>0</v>
      </c>
      <c r="F95" s="3">
        <v>0</v>
      </c>
      <c r="G95" s="3"/>
      <c r="H95" s="3"/>
      <c r="I95" s="3"/>
    </row>
    <row r="96" spans="1:9" x14ac:dyDescent="0.25">
      <c r="B96" s="2"/>
      <c r="C96" s="18"/>
      <c r="D96" s="7" t="s">
        <v>319</v>
      </c>
      <c r="E96" s="7">
        <f t="shared" si="9"/>
        <v>0</v>
      </c>
      <c r="F96" s="3">
        <v>0</v>
      </c>
      <c r="G96" s="3"/>
      <c r="H96" s="3"/>
      <c r="I96" s="3"/>
    </row>
    <row r="97" spans="1:10" ht="15.75" thickBot="1" x14ac:dyDescent="0.3">
      <c r="B97" s="2"/>
      <c r="C97" s="18"/>
      <c r="D97" s="7" t="s">
        <v>320</v>
      </c>
      <c r="E97" s="9">
        <f t="shared" si="9"/>
        <v>2</v>
      </c>
      <c r="F97" s="8">
        <v>2</v>
      </c>
      <c r="G97" s="3"/>
      <c r="H97" s="3"/>
      <c r="I97" s="3"/>
    </row>
    <row r="98" spans="1:10" x14ac:dyDescent="0.25">
      <c r="B98" s="2"/>
      <c r="C98" s="18"/>
      <c r="E98" s="7">
        <f>SUM(E88:E97)</f>
        <v>59</v>
      </c>
      <c r="F98" s="7">
        <f>SUM(F88:F97)</f>
        <v>59</v>
      </c>
      <c r="G98" s="7"/>
      <c r="H98" s="7"/>
      <c r="I98" s="3"/>
    </row>
    <row r="99" spans="1:10" x14ac:dyDescent="0.25">
      <c r="B99" s="2"/>
      <c r="C99" s="18"/>
      <c r="E99" s="3"/>
      <c r="G99" s="13"/>
      <c r="H99" s="13"/>
      <c r="I99" s="3"/>
    </row>
    <row r="100" spans="1:10" x14ac:dyDescent="0.25">
      <c r="B100" s="2"/>
      <c r="C100" s="18"/>
      <c r="D100" s="7" t="s">
        <v>357</v>
      </c>
      <c r="E100" s="7">
        <v>59</v>
      </c>
      <c r="F100" s="11">
        <f>F98/E100</f>
        <v>1</v>
      </c>
      <c r="I100" s="3"/>
    </row>
    <row r="101" spans="1:10" x14ac:dyDescent="0.25">
      <c r="B101" s="2"/>
      <c r="C101" s="18"/>
      <c r="I101" s="3"/>
    </row>
    <row r="102" spans="1:10" x14ac:dyDescent="0.25">
      <c r="B102" s="3"/>
      <c r="C102" s="3"/>
      <c r="D102" s="3"/>
    </row>
    <row r="103" spans="1:10" ht="16.5" thickBot="1" x14ac:dyDescent="0.3">
      <c r="A103" s="6">
        <v>1902</v>
      </c>
      <c r="B103" s="29" t="s">
        <v>350</v>
      </c>
      <c r="C103" s="4"/>
      <c r="D103" s="10" t="s">
        <v>1</v>
      </c>
      <c r="E103" s="10" t="s">
        <v>2</v>
      </c>
      <c r="F103" s="10" t="s">
        <v>78</v>
      </c>
      <c r="G103" s="10" t="s">
        <v>128</v>
      </c>
      <c r="H103" s="6"/>
      <c r="I103" s="6"/>
      <c r="J103" s="6"/>
    </row>
    <row r="104" spans="1:10" x14ac:dyDescent="0.25">
      <c r="B104" s="28" t="s">
        <v>544</v>
      </c>
      <c r="C104" s="2"/>
      <c r="D104" s="7" t="s">
        <v>317</v>
      </c>
      <c r="E104" s="7">
        <f t="shared" ref="E104:E113" si="11">SUM(F104:K104)</f>
        <v>14</v>
      </c>
      <c r="F104" s="3">
        <v>3</v>
      </c>
      <c r="G104" s="3">
        <v>11</v>
      </c>
      <c r="H104" s="3" t="s">
        <v>416</v>
      </c>
      <c r="I104" s="3"/>
      <c r="J104" s="3"/>
    </row>
    <row r="105" spans="1:10" x14ac:dyDescent="0.25">
      <c r="B105" s="28" t="s">
        <v>547</v>
      </c>
      <c r="C105" s="2"/>
      <c r="D105" s="7" t="s">
        <v>316</v>
      </c>
      <c r="E105" s="7">
        <f t="shared" si="11"/>
        <v>1</v>
      </c>
      <c r="F105" s="3">
        <v>0</v>
      </c>
      <c r="G105" s="3">
        <v>1</v>
      </c>
      <c r="H105" s="3"/>
      <c r="I105" s="3"/>
      <c r="J105" s="3"/>
    </row>
    <row r="106" spans="1:10" x14ac:dyDescent="0.25">
      <c r="B106" s="2"/>
      <c r="C106" s="2"/>
      <c r="D106" s="7" t="s">
        <v>322</v>
      </c>
      <c r="E106" s="7">
        <f t="shared" si="11"/>
        <v>0</v>
      </c>
      <c r="F106" s="3">
        <v>0</v>
      </c>
      <c r="G106" s="3">
        <v>0</v>
      </c>
      <c r="H106" s="3"/>
      <c r="I106" s="3"/>
      <c r="J106" s="3"/>
    </row>
    <row r="107" spans="1:10" x14ac:dyDescent="0.25">
      <c r="B107" s="2"/>
      <c r="C107" s="2"/>
      <c r="D107" s="7" t="s">
        <v>318</v>
      </c>
      <c r="E107" s="7">
        <f t="shared" ref="E107:E109" si="12">SUM(F107:K107)</f>
        <v>5</v>
      </c>
      <c r="F107" s="3">
        <v>5</v>
      </c>
      <c r="G107" s="3">
        <v>0</v>
      </c>
      <c r="H107" s="3"/>
      <c r="I107" s="3"/>
      <c r="J107" s="3"/>
    </row>
    <row r="108" spans="1:10" x14ac:dyDescent="0.25">
      <c r="B108" t="s">
        <v>465</v>
      </c>
      <c r="C108" s="2"/>
      <c r="D108" s="7" t="s">
        <v>172</v>
      </c>
      <c r="E108" s="7">
        <f t="shared" si="12"/>
        <v>14</v>
      </c>
      <c r="F108" s="3">
        <v>14</v>
      </c>
      <c r="G108" s="3">
        <v>0</v>
      </c>
      <c r="H108" s="3" t="s">
        <v>415</v>
      </c>
      <c r="I108" s="3"/>
      <c r="J108" s="3"/>
    </row>
    <row r="109" spans="1:10" x14ac:dyDescent="0.25">
      <c r="B109" s="2"/>
      <c r="C109" s="2"/>
      <c r="D109" s="7" t="s">
        <v>315</v>
      </c>
      <c r="E109" s="7">
        <f t="shared" si="12"/>
        <v>8</v>
      </c>
      <c r="F109" s="3">
        <v>6</v>
      </c>
      <c r="G109" s="3">
        <v>2</v>
      </c>
      <c r="H109" s="3" t="s">
        <v>416</v>
      </c>
      <c r="I109" s="3"/>
      <c r="J109" s="3"/>
    </row>
    <row r="110" spans="1:10" x14ac:dyDescent="0.25">
      <c r="B110" s="2"/>
      <c r="C110" s="2"/>
      <c r="D110" s="7" t="s">
        <v>321</v>
      </c>
      <c r="E110" s="7">
        <f t="shared" si="11"/>
        <v>3</v>
      </c>
      <c r="F110" s="3">
        <v>2</v>
      </c>
      <c r="G110" s="3">
        <v>1</v>
      </c>
      <c r="H110" s="3" t="s">
        <v>415</v>
      </c>
      <c r="I110" s="3"/>
      <c r="J110" s="3"/>
    </row>
    <row r="111" spans="1:10" x14ac:dyDescent="0.25">
      <c r="B111" s="2"/>
      <c r="C111" s="2"/>
      <c r="D111" s="7" t="s">
        <v>323</v>
      </c>
      <c r="E111" s="7">
        <f t="shared" si="11"/>
        <v>0</v>
      </c>
      <c r="F111" s="3">
        <v>0</v>
      </c>
      <c r="G111" s="3">
        <v>0</v>
      </c>
      <c r="H111" s="3"/>
      <c r="I111" s="3"/>
      <c r="J111" s="3"/>
    </row>
    <row r="112" spans="1:10" x14ac:dyDescent="0.25">
      <c r="B112" s="2"/>
      <c r="C112" s="2"/>
      <c r="D112" s="7" t="s">
        <v>319</v>
      </c>
      <c r="E112" s="7">
        <f t="shared" si="11"/>
        <v>0</v>
      </c>
      <c r="F112" s="3">
        <v>0</v>
      </c>
      <c r="G112" s="3">
        <v>0</v>
      </c>
      <c r="H112" s="3"/>
      <c r="I112" s="3"/>
      <c r="J112" s="3"/>
    </row>
    <row r="113" spans="1:10" ht="15.75" thickBot="1" x14ac:dyDescent="0.3">
      <c r="B113" s="2"/>
      <c r="C113" s="2"/>
      <c r="D113" s="7" t="s">
        <v>320</v>
      </c>
      <c r="E113" s="9">
        <f t="shared" si="11"/>
        <v>5</v>
      </c>
      <c r="F113" s="8">
        <v>5</v>
      </c>
      <c r="G113" s="8">
        <v>0</v>
      </c>
      <c r="H113" s="3"/>
      <c r="I113" s="3"/>
      <c r="J113" s="3"/>
    </row>
    <row r="114" spans="1:10" x14ac:dyDescent="0.25">
      <c r="B114" s="2"/>
      <c r="C114" s="2"/>
      <c r="E114" s="7">
        <f>SUM(E104:E113)</f>
        <v>50</v>
      </c>
      <c r="F114" s="7">
        <f>SUM(F104:F113)</f>
        <v>35</v>
      </c>
      <c r="G114" s="7">
        <f>SUM(G104:G113)</f>
        <v>15</v>
      </c>
      <c r="H114" s="7"/>
      <c r="I114" s="3"/>
      <c r="J114" s="3"/>
    </row>
    <row r="115" spans="1:10" x14ac:dyDescent="0.25">
      <c r="B115" s="2"/>
      <c r="C115" s="2"/>
      <c r="E115" s="3"/>
      <c r="H115" s="13"/>
      <c r="I115" s="3"/>
      <c r="J115" s="3"/>
    </row>
    <row r="116" spans="1:10" x14ac:dyDescent="0.25">
      <c r="B116" s="2"/>
      <c r="C116" s="2"/>
      <c r="D116" s="7" t="s">
        <v>357</v>
      </c>
      <c r="E116" s="7">
        <v>50</v>
      </c>
      <c r="F116" s="11">
        <f>F114/E116</f>
        <v>0.7</v>
      </c>
      <c r="G116" s="11">
        <f>G114/E116</f>
        <v>0.3</v>
      </c>
      <c r="I116" s="3"/>
      <c r="J116" s="3"/>
    </row>
    <row r="117" spans="1:10" x14ac:dyDescent="0.25">
      <c r="B117" s="2"/>
      <c r="C117" s="2"/>
      <c r="I117" s="3"/>
      <c r="J117" s="3"/>
    </row>
    <row r="119" spans="1:10" ht="16.5" thickBot="1" x14ac:dyDescent="0.3">
      <c r="A119" s="6">
        <v>1903</v>
      </c>
      <c r="B119" s="29" t="s">
        <v>350</v>
      </c>
      <c r="C119" s="6"/>
      <c r="D119" s="10" t="s">
        <v>1</v>
      </c>
      <c r="E119" s="10" t="s">
        <v>2</v>
      </c>
      <c r="F119" s="10" t="s">
        <v>78</v>
      </c>
      <c r="G119" s="6"/>
      <c r="H119" s="6"/>
      <c r="I119" s="6"/>
      <c r="J119" s="6"/>
    </row>
    <row r="120" spans="1:10" x14ac:dyDescent="0.25">
      <c r="B120" s="28" t="s">
        <v>544</v>
      </c>
      <c r="C120" s="2"/>
      <c r="D120" s="7" t="s">
        <v>317</v>
      </c>
      <c r="E120" s="7">
        <f t="shared" ref="E120:E129" si="13">SUM(F120:K120)</f>
        <v>2</v>
      </c>
      <c r="F120" s="3">
        <v>2</v>
      </c>
      <c r="G120" s="3"/>
      <c r="H120" s="3"/>
      <c r="I120" s="3"/>
      <c r="J120" s="3"/>
    </row>
    <row r="121" spans="1:10" x14ac:dyDescent="0.25">
      <c r="B121" s="2"/>
      <c r="C121" s="2"/>
      <c r="D121" s="7" t="s">
        <v>316</v>
      </c>
      <c r="E121" s="7">
        <f t="shared" si="13"/>
        <v>0</v>
      </c>
      <c r="F121" s="3">
        <v>0</v>
      </c>
      <c r="G121" s="3"/>
      <c r="H121" s="3"/>
      <c r="I121" s="3"/>
      <c r="J121" s="3"/>
    </row>
    <row r="122" spans="1:10" x14ac:dyDescent="0.25">
      <c r="B122" s="2"/>
      <c r="C122" s="2"/>
      <c r="D122" s="7" t="s">
        <v>322</v>
      </c>
      <c r="E122" s="7">
        <f t="shared" si="13"/>
        <v>0</v>
      </c>
      <c r="F122" s="3">
        <v>0</v>
      </c>
      <c r="G122" s="3"/>
      <c r="H122" s="3"/>
      <c r="I122" s="3"/>
      <c r="J122" s="3"/>
    </row>
    <row r="123" spans="1:10" x14ac:dyDescent="0.25">
      <c r="B123" s="2"/>
      <c r="C123" s="2"/>
      <c r="D123" s="7" t="s">
        <v>318</v>
      </c>
      <c r="E123" s="7">
        <f t="shared" ref="E123:E125" si="14">SUM(F123:K123)</f>
        <v>11</v>
      </c>
      <c r="F123" s="3">
        <v>11</v>
      </c>
      <c r="G123" s="3"/>
      <c r="H123" s="3"/>
      <c r="I123" s="3"/>
      <c r="J123" s="3"/>
    </row>
    <row r="124" spans="1:10" x14ac:dyDescent="0.25">
      <c r="B124" s="2"/>
      <c r="C124" s="2"/>
      <c r="D124" s="7" t="s">
        <v>172</v>
      </c>
      <c r="E124" s="7">
        <f t="shared" si="14"/>
        <v>13</v>
      </c>
      <c r="F124" s="3">
        <v>13</v>
      </c>
      <c r="G124" s="3"/>
      <c r="H124" s="3"/>
      <c r="I124" s="3"/>
      <c r="J124" s="3"/>
    </row>
    <row r="125" spans="1:10" x14ac:dyDescent="0.25">
      <c r="B125" s="2"/>
      <c r="C125" s="2"/>
      <c r="D125" s="7" t="s">
        <v>315</v>
      </c>
      <c r="E125" s="7">
        <f t="shared" si="14"/>
        <v>6</v>
      </c>
      <c r="F125" s="3">
        <v>6</v>
      </c>
      <c r="G125" s="3"/>
      <c r="H125" s="3"/>
      <c r="I125" s="3"/>
      <c r="J125" s="3"/>
    </row>
    <row r="126" spans="1:10" x14ac:dyDescent="0.25">
      <c r="B126" s="2"/>
      <c r="C126" s="2"/>
      <c r="D126" s="7" t="s">
        <v>321</v>
      </c>
      <c r="E126" s="7">
        <f t="shared" si="13"/>
        <v>0</v>
      </c>
      <c r="F126" s="3">
        <v>0</v>
      </c>
      <c r="G126" s="3"/>
      <c r="H126" s="3"/>
      <c r="I126" s="3"/>
      <c r="J126" s="3"/>
    </row>
    <row r="127" spans="1:10" x14ac:dyDescent="0.25">
      <c r="B127" s="2"/>
      <c r="C127" s="2"/>
      <c r="D127" s="7" t="s">
        <v>323</v>
      </c>
      <c r="E127" s="7">
        <f t="shared" si="13"/>
        <v>0</v>
      </c>
      <c r="F127" s="3">
        <v>0</v>
      </c>
      <c r="G127" s="3"/>
      <c r="H127" s="3"/>
      <c r="I127" s="3"/>
      <c r="J127" s="3"/>
    </row>
    <row r="128" spans="1:10" x14ac:dyDescent="0.25">
      <c r="B128" s="2"/>
      <c r="C128" s="2"/>
      <c r="D128" s="7" t="s">
        <v>319</v>
      </c>
      <c r="E128" s="7">
        <f t="shared" si="13"/>
        <v>0</v>
      </c>
      <c r="F128" s="3">
        <v>0</v>
      </c>
      <c r="G128" s="3"/>
      <c r="H128" s="3"/>
      <c r="I128" s="3"/>
      <c r="J128" s="3"/>
    </row>
    <row r="129" spans="2:10" ht="15.75" thickBot="1" x14ac:dyDescent="0.3">
      <c r="B129" s="2"/>
      <c r="C129" s="2"/>
      <c r="D129" s="7" t="s">
        <v>320</v>
      </c>
      <c r="E129" s="9">
        <f t="shared" si="13"/>
        <v>4</v>
      </c>
      <c r="F129" s="8">
        <v>4</v>
      </c>
      <c r="G129" s="3"/>
      <c r="H129" s="7"/>
      <c r="I129" s="3"/>
      <c r="J129" s="3"/>
    </row>
    <row r="130" spans="2:10" x14ac:dyDescent="0.25">
      <c r="B130" s="2"/>
      <c r="C130" s="2"/>
      <c r="E130" s="7">
        <f>SUM(E120:E129)</f>
        <v>36</v>
      </c>
      <c r="F130" s="7">
        <f>SUM(F120:F129)</f>
        <v>36</v>
      </c>
      <c r="G130" s="7"/>
      <c r="H130" s="13"/>
      <c r="I130" s="3"/>
      <c r="J130" s="3"/>
    </row>
    <row r="131" spans="2:10" x14ac:dyDescent="0.25">
      <c r="B131" s="2"/>
      <c r="C131" s="2"/>
      <c r="E131" s="3"/>
      <c r="G131" s="13"/>
      <c r="I131" s="3"/>
      <c r="J131" s="3"/>
    </row>
    <row r="132" spans="2:10" x14ac:dyDescent="0.25">
      <c r="B132" s="2"/>
      <c r="C132" s="2"/>
      <c r="D132" s="7" t="s">
        <v>357</v>
      </c>
      <c r="E132" s="7">
        <v>36</v>
      </c>
      <c r="F132" s="11">
        <f>F130/E132</f>
        <v>1</v>
      </c>
      <c r="I132" s="3"/>
      <c r="J132" s="3"/>
    </row>
    <row r="133" spans="2:10" x14ac:dyDescent="0.25">
      <c r="B133" s="2"/>
      <c r="C133" s="2"/>
      <c r="I133" s="3"/>
      <c r="J133" s="3"/>
    </row>
    <row r="134" spans="2:10" x14ac:dyDescent="0.25">
      <c r="B134" s="2"/>
      <c r="C134" s="2"/>
      <c r="E134" s="7"/>
      <c r="F134" s="24"/>
      <c r="J134" s="14"/>
    </row>
    <row r="135" spans="2:10" x14ac:dyDescent="0.25">
      <c r="B135" s="2"/>
      <c r="C135" s="2"/>
      <c r="E135" s="7"/>
      <c r="F135" s="14"/>
      <c r="G135" s="14"/>
      <c r="H135" s="14"/>
      <c r="I135" s="14"/>
      <c r="J135" s="14"/>
    </row>
    <row r="136" spans="2:10" x14ac:dyDescent="0.25">
      <c r="B136" s="2"/>
      <c r="C136" s="2"/>
      <c r="E136" s="7"/>
      <c r="F136" s="14"/>
      <c r="G136" s="14"/>
      <c r="H136" s="14"/>
      <c r="I136" s="14"/>
      <c r="J136" s="14"/>
    </row>
    <row r="137" spans="2:10" x14ac:dyDescent="0.25">
      <c r="B137" s="2"/>
      <c r="C137" s="2"/>
      <c r="E137" s="7"/>
      <c r="F137" s="14"/>
      <c r="G137" s="14"/>
      <c r="H137" s="14"/>
      <c r="I137" s="14"/>
      <c r="J137" s="14"/>
    </row>
    <row r="138" spans="2:10" x14ac:dyDescent="0.25">
      <c r="B138" s="2"/>
      <c r="C138" s="2"/>
      <c r="E138" s="7"/>
      <c r="F138" s="14"/>
      <c r="G138" s="14"/>
      <c r="H138" s="14"/>
      <c r="I138" s="14"/>
      <c r="J138" s="14"/>
    </row>
    <row r="139" spans="2:10" x14ac:dyDescent="0.25">
      <c r="B139" s="2"/>
      <c r="C139" s="2"/>
      <c r="E139" s="7"/>
      <c r="F139" s="14"/>
      <c r="G139" s="14"/>
      <c r="H139" s="14"/>
      <c r="I139" s="14"/>
      <c r="J139" s="14"/>
    </row>
    <row r="140" spans="2:10" x14ac:dyDescent="0.25">
      <c r="B140" s="2"/>
      <c r="C140" s="2"/>
      <c r="E140" s="7"/>
      <c r="F140" s="14"/>
      <c r="G140" s="14"/>
      <c r="H140" s="14"/>
      <c r="I140" s="14"/>
      <c r="J140" s="14"/>
    </row>
    <row r="141" spans="2:10" x14ac:dyDescent="0.25">
      <c r="B141" s="2"/>
      <c r="C141" s="2"/>
      <c r="E141" s="7"/>
      <c r="F141" s="14"/>
      <c r="G141" s="14"/>
      <c r="H141" s="14"/>
      <c r="I141" s="14"/>
      <c r="J141" s="14"/>
    </row>
    <row r="142" spans="2:10" x14ac:dyDescent="0.25">
      <c r="C142" s="2"/>
      <c r="E142" s="12"/>
    </row>
    <row r="143" spans="2:10" x14ac:dyDescent="0.25">
      <c r="C143" s="2"/>
    </row>
    <row r="144" spans="2:10" x14ac:dyDescent="0.25">
      <c r="C144" s="2"/>
    </row>
    <row r="145" spans="2:3" x14ac:dyDescent="0.25">
      <c r="C145" s="2"/>
    </row>
    <row r="146" spans="2:3" x14ac:dyDescent="0.25">
      <c r="C146" s="2"/>
    </row>
    <row r="147" spans="2:3" x14ac:dyDescent="0.25"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3"/>
    </row>
    <row r="152" spans="2:3" x14ac:dyDescent="0.25">
      <c r="B152" s="2"/>
      <c r="C152" s="3"/>
    </row>
    <row r="153" spans="2:3" x14ac:dyDescent="0.25">
      <c r="B153" s="2"/>
      <c r="C153" s="3"/>
    </row>
    <row r="154" spans="2:3" x14ac:dyDescent="0.25">
      <c r="B154" s="2"/>
      <c r="C154" s="3"/>
    </row>
    <row r="155" spans="2:3" x14ac:dyDescent="0.25">
      <c r="B155" s="2"/>
      <c r="C155" s="3"/>
    </row>
    <row r="156" spans="2:3" x14ac:dyDescent="0.25">
      <c r="B156" s="2"/>
      <c r="C156" s="3"/>
    </row>
    <row r="157" spans="2:3" x14ac:dyDescent="0.25">
      <c r="B157" s="2"/>
      <c r="C157" s="3"/>
    </row>
    <row r="158" spans="2:3" x14ac:dyDescent="0.25">
      <c r="B158" s="2"/>
      <c r="C158" s="3"/>
    </row>
    <row r="159" spans="2:3" x14ac:dyDescent="0.25">
      <c r="B159" s="2"/>
      <c r="C159" s="3"/>
    </row>
    <row r="160" spans="2:3" x14ac:dyDescent="0.25">
      <c r="B160" s="2"/>
      <c r="C160" s="3"/>
    </row>
    <row r="161" spans="2:3" x14ac:dyDescent="0.25">
      <c r="B161" s="2"/>
      <c r="C161" s="3"/>
    </row>
    <row r="162" spans="2:3" x14ac:dyDescent="0.25">
      <c r="B162" s="2"/>
      <c r="C162" s="3"/>
    </row>
    <row r="163" spans="2:3" x14ac:dyDescent="0.25">
      <c r="B163" s="2"/>
      <c r="C163" s="3"/>
    </row>
    <row r="164" spans="2:3" x14ac:dyDescent="0.25">
      <c r="B164" s="2"/>
      <c r="C164" s="3"/>
    </row>
    <row r="165" spans="2:3" x14ac:dyDescent="0.25">
      <c r="B165" s="2"/>
      <c r="C165" s="3"/>
    </row>
    <row r="166" spans="2:3" x14ac:dyDescent="0.25">
      <c r="B166" s="2"/>
      <c r="C166" s="3"/>
    </row>
    <row r="167" spans="2:3" x14ac:dyDescent="0.25">
      <c r="B167" s="2"/>
      <c r="C167" s="3"/>
    </row>
    <row r="168" spans="2:3" x14ac:dyDescent="0.25">
      <c r="B168" s="2"/>
      <c r="C168" s="3"/>
    </row>
    <row r="169" spans="2:3" x14ac:dyDescent="0.25">
      <c r="B169" s="2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</row>
    <row r="244" spans="2:3" x14ac:dyDescent="0.25">
      <c r="B244" s="3"/>
    </row>
    <row r="245" spans="2:3" x14ac:dyDescent="0.25">
      <c r="B245" s="3"/>
    </row>
    <row r="246" spans="2:3" x14ac:dyDescent="0.25">
      <c r="B246" s="3"/>
    </row>
    <row r="247" spans="2:3" x14ac:dyDescent="0.25">
      <c r="B247" s="3"/>
    </row>
    <row r="248" spans="2:3" x14ac:dyDescent="0.25">
      <c r="B248" s="3"/>
    </row>
    <row r="249" spans="2:3" x14ac:dyDescent="0.25">
      <c r="B249" s="3"/>
    </row>
    <row r="250" spans="2:3" x14ac:dyDescent="0.25">
      <c r="B250" s="3"/>
    </row>
    <row r="251" spans="2:3" x14ac:dyDescent="0.25">
      <c r="B251" s="3"/>
    </row>
    <row r="252" spans="2:3" x14ac:dyDescent="0.25">
      <c r="B252" s="3"/>
    </row>
    <row r="253" spans="2:3" x14ac:dyDescent="0.25">
      <c r="B253" s="3"/>
    </row>
    <row r="254" spans="2:3" x14ac:dyDescent="0.25">
      <c r="B254" s="3"/>
    </row>
    <row r="255" spans="2:3" x14ac:dyDescent="0.25">
      <c r="B255" s="3"/>
    </row>
    <row r="259" spans="1:10" ht="15.75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 spans="1:10" x14ac:dyDescent="0.25">
      <c r="B260" s="3"/>
      <c r="C260" s="3"/>
      <c r="D260" s="7"/>
      <c r="E260" s="7"/>
      <c r="F260" s="3"/>
      <c r="G260" s="3"/>
      <c r="H260" s="3"/>
      <c r="I260" s="3"/>
      <c r="J260" s="3"/>
    </row>
    <row r="261" spans="1:10" x14ac:dyDescent="0.25">
      <c r="B261" s="3"/>
      <c r="C261" s="3"/>
      <c r="D261" s="7"/>
      <c r="E261" s="7"/>
      <c r="F261" s="3"/>
      <c r="G261" s="3"/>
      <c r="H261" s="3"/>
      <c r="I261" s="3"/>
      <c r="J261" s="3"/>
    </row>
    <row r="262" spans="1:10" x14ac:dyDescent="0.25">
      <c r="B262" s="3"/>
      <c r="C262" s="3"/>
      <c r="D262" s="7"/>
      <c r="E262" s="7"/>
      <c r="F262" s="3"/>
      <c r="G262" s="3"/>
      <c r="H262" s="3"/>
      <c r="I262" s="3"/>
      <c r="J262" s="3"/>
    </row>
    <row r="263" spans="1:10" x14ac:dyDescent="0.25">
      <c r="B263" s="3"/>
      <c r="C263" s="3"/>
      <c r="D263" s="7"/>
      <c r="E263" s="7"/>
      <c r="F263" s="3"/>
      <c r="G263" s="3"/>
      <c r="H263" s="3"/>
      <c r="I263" s="3"/>
      <c r="J263" s="3"/>
    </row>
    <row r="264" spans="1:10" x14ac:dyDescent="0.25">
      <c r="B264" s="3"/>
      <c r="C264" s="3"/>
      <c r="D264" s="7"/>
      <c r="E264" s="7"/>
      <c r="F264" s="3"/>
      <c r="G264" s="3"/>
      <c r="H264" s="3"/>
      <c r="I264" s="3"/>
      <c r="J264" s="3"/>
    </row>
    <row r="265" spans="1:10" x14ac:dyDescent="0.25">
      <c r="B265" s="3"/>
      <c r="C265" s="3"/>
      <c r="D265" s="7"/>
      <c r="E265" s="7"/>
      <c r="F265" s="3"/>
      <c r="G265" s="3"/>
      <c r="H265" s="3"/>
      <c r="I265" s="3"/>
      <c r="J265" s="3"/>
    </row>
    <row r="266" spans="1:10" x14ac:dyDescent="0.25">
      <c r="B266" s="3"/>
      <c r="C266" s="3"/>
      <c r="D266" s="7"/>
      <c r="E266" s="7"/>
      <c r="F266" s="3"/>
      <c r="G266" s="3"/>
      <c r="H266" s="3"/>
      <c r="I266" s="3"/>
      <c r="J266" s="3"/>
    </row>
    <row r="267" spans="1:10" x14ac:dyDescent="0.25">
      <c r="B267" s="3"/>
      <c r="C267" s="3"/>
      <c r="D267" s="7"/>
      <c r="E267" s="7"/>
      <c r="F267" s="3"/>
      <c r="G267" s="3"/>
      <c r="H267" s="3"/>
      <c r="I267" s="3"/>
      <c r="J267" s="3"/>
    </row>
    <row r="268" spans="1:10" x14ac:dyDescent="0.25">
      <c r="B268" s="3"/>
      <c r="C268" s="3"/>
      <c r="D268" s="7"/>
      <c r="E268" s="7"/>
      <c r="F268" s="3"/>
      <c r="G268" s="3"/>
      <c r="H268" s="3"/>
      <c r="I268" s="3"/>
      <c r="J268" s="3"/>
    </row>
    <row r="269" spans="1:10" x14ac:dyDescent="0.25">
      <c r="B269" s="3"/>
      <c r="C269" s="3"/>
      <c r="D269" s="7"/>
      <c r="E269" s="7"/>
      <c r="F269" s="3"/>
      <c r="G269" s="3"/>
      <c r="H269" s="3"/>
      <c r="I269" s="3"/>
      <c r="J269" s="3"/>
    </row>
    <row r="270" spans="1:10" x14ac:dyDescent="0.25">
      <c r="B270" s="3"/>
      <c r="C270" s="3"/>
      <c r="D270" s="7"/>
      <c r="E270" s="7"/>
      <c r="F270" s="3"/>
      <c r="G270" s="3"/>
      <c r="H270" s="3"/>
      <c r="I270" s="3"/>
      <c r="J270" s="3"/>
    </row>
    <row r="271" spans="1:10" x14ac:dyDescent="0.25">
      <c r="B271" s="3"/>
      <c r="C271" s="3"/>
      <c r="D271" s="7"/>
      <c r="E271" s="7"/>
      <c r="F271" s="3"/>
      <c r="G271" s="3"/>
      <c r="H271" s="3"/>
      <c r="I271" s="3"/>
      <c r="J271" s="3"/>
    </row>
    <row r="272" spans="1:10" x14ac:dyDescent="0.25">
      <c r="B272" s="3"/>
      <c r="C272" s="3"/>
      <c r="E272" s="7"/>
      <c r="F272" s="7"/>
      <c r="G272" s="7"/>
      <c r="H272" s="7"/>
      <c r="I272" s="7"/>
      <c r="J272" s="7"/>
    </row>
    <row r="273" spans="2:10" x14ac:dyDescent="0.25">
      <c r="B273" s="3"/>
      <c r="C273" s="3"/>
      <c r="E273" s="3"/>
      <c r="F273" s="17"/>
      <c r="G273" s="17"/>
      <c r="H273" s="17"/>
      <c r="I273" s="17"/>
      <c r="J273" s="17"/>
    </row>
    <row r="274" spans="2:10" x14ac:dyDescent="0.25">
      <c r="B274" s="3"/>
      <c r="C274" s="3"/>
    </row>
    <row r="275" spans="2:10" x14ac:dyDescent="0.25">
      <c r="B275" s="3"/>
      <c r="C275" s="3"/>
    </row>
    <row r="276" spans="2:10" ht="15.75" x14ac:dyDescent="0.25">
      <c r="B276" s="3"/>
      <c r="C276" s="3"/>
      <c r="F276" s="4"/>
    </row>
    <row r="277" spans="2:10" ht="15.75" x14ac:dyDescent="0.25">
      <c r="B277" s="3"/>
      <c r="C277" s="3"/>
      <c r="E277" s="6"/>
      <c r="F277" s="6"/>
      <c r="G277" s="6"/>
      <c r="H277" s="6"/>
      <c r="I277" s="6"/>
    </row>
    <row r="278" spans="2:10" x14ac:dyDescent="0.25">
      <c r="B278" s="3"/>
      <c r="C278" s="3"/>
      <c r="E278" s="7"/>
      <c r="F278" s="14"/>
      <c r="G278" s="16"/>
      <c r="H278" s="16"/>
      <c r="I278" s="14"/>
      <c r="J278" s="14"/>
    </row>
    <row r="279" spans="2:10" x14ac:dyDescent="0.25">
      <c r="B279" s="3"/>
      <c r="C279" s="3"/>
      <c r="E279" s="7"/>
      <c r="F279" s="14"/>
      <c r="G279" s="14"/>
      <c r="H279" s="14"/>
      <c r="I279" s="14"/>
      <c r="J279" s="14"/>
    </row>
    <row r="280" spans="2:10" x14ac:dyDescent="0.25">
      <c r="B280" s="3"/>
      <c r="C280" s="3"/>
      <c r="E280" s="7"/>
      <c r="F280" s="14"/>
      <c r="G280" s="14"/>
      <c r="H280" s="14"/>
      <c r="I280" s="14"/>
      <c r="J280" s="14"/>
    </row>
    <row r="281" spans="2:10" x14ac:dyDescent="0.25">
      <c r="B281" s="3"/>
      <c r="C281" s="3"/>
      <c r="E281" s="7"/>
      <c r="F281" s="14"/>
      <c r="G281" s="14"/>
      <c r="H281" s="14"/>
      <c r="I281" s="14"/>
      <c r="J281" s="14"/>
    </row>
    <row r="282" spans="2:10" x14ac:dyDescent="0.25">
      <c r="B282" s="3"/>
      <c r="C282" s="3"/>
      <c r="E282" s="7"/>
      <c r="F282" s="14"/>
      <c r="G282" s="14"/>
      <c r="H282" s="14"/>
      <c r="I282" s="14"/>
      <c r="J282" s="14"/>
    </row>
    <row r="283" spans="2:10" x14ac:dyDescent="0.25">
      <c r="B283" s="3"/>
      <c r="C283" s="3"/>
      <c r="E283" s="7"/>
      <c r="F283" s="14"/>
      <c r="G283" s="14"/>
      <c r="H283" s="14"/>
      <c r="I283" s="14"/>
      <c r="J283" s="14"/>
    </row>
    <row r="284" spans="2:10" x14ac:dyDescent="0.25">
      <c r="B284" s="3"/>
      <c r="C284" s="3"/>
      <c r="E284" s="7"/>
      <c r="F284" s="14"/>
      <c r="G284" s="14"/>
      <c r="H284" s="14"/>
      <c r="I284" s="14"/>
      <c r="J284" s="14"/>
    </row>
    <row r="285" spans="2:10" x14ac:dyDescent="0.25">
      <c r="B285" s="3"/>
      <c r="C285" s="3"/>
      <c r="E285" s="7"/>
      <c r="F285" s="14"/>
      <c r="G285" s="14"/>
      <c r="H285" s="14"/>
      <c r="I285" s="14"/>
      <c r="J285" s="14"/>
    </row>
    <row r="286" spans="2:10" x14ac:dyDescent="0.25">
      <c r="B286" s="3"/>
      <c r="C286" s="3"/>
      <c r="E286" s="7"/>
      <c r="F286" s="14"/>
      <c r="G286" s="14"/>
      <c r="H286" s="14"/>
      <c r="I286" s="14"/>
      <c r="J286" s="14"/>
    </row>
    <row r="287" spans="2:10" x14ac:dyDescent="0.25">
      <c r="B287" s="3"/>
      <c r="C287" s="3"/>
      <c r="E287" s="7"/>
      <c r="F287" s="14"/>
      <c r="G287" s="14"/>
      <c r="H287" s="14"/>
      <c r="I287" s="14"/>
      <c r="J287" s="14"/>
    </row>
    <row r="288" spans="2:10" x14ac:dyDescent="0.25">
      <c r="B288" s="3"/>
      <c r="C288" s="3"/>
      <c r="E288" s="7"/>
      <c r="F288" s="14"/>
      <c r="G288" s="14"/>
      <c r="H288" s="14"/>
      <c r="I288" s="14"/>
      <c r="J288" s="14"/>
    </row>
    <row r="289" spans="2:10" x14ac:dyDescent="0.25">
      <c r="B289" s="3"/>
      <c r="C289" s="3"/>
      <c r="E289" s="7"/>
      <c r="F289" s="14"/>
      <c r="G289" s="14"/>
      <c r="H289" s="14"/>
      <c r="I289" s="14"/>
      <c r="J289" s="14"/>
    </row>
    <row r="290" spans="2:10" x14ac:dyDescent="0.25">
      <c r="B290" s="3"/>
      <c r="C290" s="3"/>
      <c r="E290" s="12"/>
    </row>
    <row r="291" spans="2:10" x14ac:dyDescent="0.25">
      <c r="B291" s="3"/>
      <c r="C291" s="3"/>
    </row>
    <row r="292" spans="2:10" x14ac:dyDescent="0.25">
      <c r="B292" s="3"/>
      <c r="C292" s="3"/>
    </row>
    <row r="293" spans="2:10" x14ac:dyDescent="0.25">
      <c r="B293" s="3"/>
      <c r="C293" s="3"/>
    </row>
    <row r="294" spans="2:10" x14ac:dyDescent="0.25">
      <c r="B294" s="3"/>
      <c r="C294" s="3"/>
    </row>
    <row r="295" spans="2:10" x14ac:dyDescent="0.25">
      <c r="B295" s="3"/>
      <c r="C295" s="3"/>
    </row>
    <row r="296" spans="2:10" x14ac:dyDescent="0.25">
      <c r="B296" s="3"/>
      <c r="C296" s="3"/>
    </row>
    <row r="297" spans="2:10" x14ac:dyDescent="0.25">
      <c r="B297" s="3"/>
      <c r="C297" s="3"/>
    </row>
    <row r="298" spans="2:10" x14ac:dyDescent="0.25">
      <c r="B298" s="3"/>
      <c r="C298" s="3"/>
    </row>
    <row r="299" spans="2:10" x14ac:dyDescent="0.25">
      <c r="B299" s="3"/>
      <c r="C299" s="3"/>
    </row>
    <row r="300" spans="2:10" x14ac:dyDescent="0.25">
      <c r="B300" s="3"/>
      <c r="C300" s="3"/>
    </row>
    <row r="301" spans="2:10" x14ac:dyDescent="0.25">
      <c r="B301" s="3"/>
      <c r="C301" s="3"/>
    </row>
    <row r="302" spans="2:10" x14ac:dyDescent="0.25">
      <c r="B302" s="3"/>
      <c r="C302" s="3"/>
    </row>
    <row r="303" spans="2:10" x14ac:dyDescent="0.25">
      <c r="B303" s="3"/>
      <c r="C303" s="3"/>
    </row>
    <row r="304" spans="2:10" x14ac:dyDescent="0.25">
      <c r="B304" s="3"/>
      <c r="C304" s="3"/>
    </row>
    <row r="305" spans="2:3" x14ac:dyDescent="0.25">
      <c r="B305" s="3"/>
      <c r="C305" s="3"/>
    </row>
    <row r="306" spans="2:3" x14ac:dyDescent="0.25">
      <c r="B306" s="3"/>
      <c r="C306" s="3"/>
    </row>
    <row r="307" spans="2:3" x14ac:dyDescent="0.25">
      <c r="B307" s="3"/>
      <c r="C307" s="3"/>
    </row>
    <row r="308" spans="2:3" x14ac:dyDescent="0.25">
      <c r="B308" s="3"/>
      <c r="C308" s="3"/>
    </row>
    <row r="309" spans="2:3" x14ac:dyDescent="0.25">
      <c r="B309" s="3"/>
      <c r="C309" s="3"/>
    </row>
    <row r="310" spans="2:3" x14ac:dyDescent="0.25">
      <c r="B310" s="3"/>
      <c r="C310" s="3"/>
    </row>
    <row r="311" spans="2:3" x14ac:dyDescent="0.25">
      <c r="B311" s="3"/>
      <c r="C311" s="3"/>
    </row>
    <row r="312" spans="2:3" x14ac:dyDescent="0.25">
      <c r="B312" s="3"/>
      <c r="C312" s="3"/>
    </row>
    <row r="313" spans="2:3" x14ac:dyDescent="0.25">
      <c r="B313" s="3"/>
      <c r="C313" s="3"/>
    </row>
    <row r="314" spans="2:3" x14ac:dyDescent="0.25">
      <c r="B314" s="3"/>
      <c r="C314" s="3"/>
    </row>
    <row r="315" spans="2:3" x14ac:dyDescent="0.25">
      <c r="B315" s="3"/>
      <c r="C315" s="3"/>
    </row>
    <row r="316" spans="2:3" x14ac:dyDescent="0.25">
      <c r="B316" s="3"/>
      <c r="C316" s="3"/>
    </row>
    <row r="317" spans="2:3" x14ac:dyDescent="0.25">
      <c r="B317" s="3"/>
      <c r="C317" s="3"/>
    </row>
    <row r="318" spans="2:3" x14ac:dyDescent="0.25">
      <c r="B318" s="3"/>
      <c r="C318" s="3"/>
    </row>
    <row r="319" spans="2:3" x14ac:dyDescent="0.25">
      <c r="B319" s="3"/>
      <c r="C319" s="3"/>
    </row>
    <row r="320" spans="2:3" x14ac:dyDescent="0.25">
      <c r="B320" s="3"/>
      <c r="C320" s="3"/>
    </row>
    <row r="321" spans="2:3" x14ac:dyDescent="0.25">
      <c r="B321" s="3"/>
      <c r="C321" s="3"/>
    </row>
    <row r="322" spans="2:3" x14ac:dyDescent="0.25">
      <c r="B322" s="3"/>
      <c r="C322" s="3"/>
    </row>
    <row r="323" spans="2:3" x14ac:dyDescent="0.25">
      <c r="B323" s="3"/>
      <c r="C323" s="3"/>
    </row>
    <row r="324" spans="2:3" x14ac:dyDescent="0.25">
      <c r="B324" s="3"/>
      <c r="C324" s="3"/>
    </row>
    <row r="325" spans="2:3" x14ac:dyDescent="0.25">
      <c r="B325" s="3"/>
      <c r="C325" s="3"/>
    </row>
    <row r="326" spans="2:3" x14ac:dyDescent="0.25">
      <c r="B326" s="3"/>
      <c r="C326" s="3"/>
    </row>
    <row r="327" spans="2:3" x14ac:dyDescent="0.25">
      <c r="B327" s="3"/>
      <c r="C327" s="3"/>
    </row>
    <row r="328" spans="2:3" x14ac:dyDescent="0.25">
      <c r="B328" s="3"/>
      <c r="C328" s="3"/>
    </row>
    <row r="329" spans="2:3" x14ac:dyDescent="0.25">
      <c r="B329" s="3"/>
      <c r="C329" s="3"/>
    </row>
    <row r="330" spans="2:3" x14ac:dyDescent="0.25">
      <c r="B330" s="3"/>
      <c r="C330" s="3"/>
    </row>
    <row r="331" spans="2:3" x14ac:dyDescent="0.25">
      <c r="B331" s="3"/>
      <c r="C331" s="3"/>
    </row>
    <row r="332" spans="2:3" x14ac:dyDescent="0.25">
      <c r="B332" s="3"/>
      <c r="C332" s="3"/>
    </row>
    <row r="333" spans="2:3" x14ac:dyDescent="0.25">
      <c r="B333" s="3"/>
      <c r="C333" s="3"/>
    </row>
    <row r="334" spans="2:3" x14ac:dyDescent="0.25">
      <c r="B334" s="3"/>
      <c r="C334" s="3"/>
    </row>
    <row r="335" spans="2:3" x14ac:dyDescent="0.25">
      <c r="B335" s="3"/>
      <c r="C335" s="3"/>
    </row>
    <row r="336" spans="2:3" x14ac:dyDescent="0.25">
      <c r="B336" s="3"/>
      <c r="C336" s="3"/>
    </row>
    <row r="337" spans="2:3" x14ac:dyDescent="0.25">
      <c r="B337" s="3"/>
      <c r="C337" s="3"/>
    </row>
    <row r="338" spans="2:3" x14ac:dyDescent="0.25">
      <c r="B338" s="3"/>
      <c r="C338" s="3"/>
    </row>
    <row r="339" spans="2:3" x14ac:dyDescent="0.25">
      <c r="B339" s="3"/>
      <c r="C339" s="3"/>
    </row>
    <row r="340" spans="2:3" x14ac:dyDescent="0.25">
      <c r="B340" s="3"/>
      <c r="C340" s="3"/>
    </row>
    <row r="341" spans="2:3" x14ac:dyDescent="0.25">
      <c r="B341" s="3"/>
      <c r="C341" s="3"/>
    </row>
    <row r="342" spans="2:3" x14ac:dyDescent="0.25">
      <c r="B342" s="3"/>
      <c r="C342" s="3"/>
    </row>
    <row r="343" spans="2:3" x14ac:dyDescent="0.25">
      <c r="B343" s="3"/>
      <c r="C343" s="3"/>
    </row>
    <row r="344" spans="2:3" x14ac:dyDescent="0.25">
      <c r="B344" s="3"/>
      <c r="C344" s="3"/>
    </row>
    <row r="345" spans="2:3" x14ac:dyDescent="0.25">
      <c r="B345" s="3"/>
      <c r="C345" s="3"/>
    </row>
    <row r="346" spans="2:3" x14ac:dyDescent="0.25">
      <c r="B346" s="3"/>
      <c r="C346" s="3"/>
    </row>
    <row r="347" spans="2:3" x14ac:dyDescent="0.25">
      <c r="B347" s="3"/>
      <c r="C347" s="3"/>
    </row>
    <row r="348" spans="2:3" x14ac:dyDescent="0.25">
      <c r="B348" s="3"/>
      <c r="C348" s="3"/>
    </row>
    <row r="349" spans="2:3" x14ac:dyDescent="0.25">
      <c r="B349" s="3"/>
      <c r="C349" s="3"/>
    </row>
    <row r="350" spans="2:3" x14ac:dyDescent="0.25">
      <c r="B350" s="3"/>
      <c r="C350" s="3"/>
    </row>
    <row r="351" spans="2:3" x14ac:dyDescent="0.25">
      <c r="B351" s="3"/>
      <c r="C351" s="3"/>
    </row>
    <row r="352" spans="2:3" x14ac:dyDescent="0.25">
      <c r="B352" s="3"/>
      <c r="C352" s="3"/>
    </row>
    <row r="353" spans="2:3" x14ac:dyDescent="0.25">
      <c r="B353" s="3"/>
      <c r="C353" s="3"/>
    </row>
    <row r="354" spans="2:3" x14ac:dyDescent="0.25">
      <c r="B354" s="3"/>
      <c r="C354" s="3"/>
    </row>
    <row r="355" spans="2:3" x14ac:dyDescent="0.25">
      <c r="B355" s="3"/>
      <c r="C355" s="3"/>
    </row>
    <row r="356" spans="2:3" x14ac:dyDescent="0.25">
      <c r="B356" s="3"/>
      <c r="C356" s="3"/>
    </row>
    <row r="357" spans="2:3" x14ac:dyDescent="0.25">
      <c r="B357" s="3"/>
      <c r="C357" s="3"/>
    </row>
    <row r="358" spans="2:3" x14ac:dyDescent="0.25">
      <c r="B358" s="3"/>
      <c r="C358" s="3"/>
    </row>
    <row r="359" spans="2:3" x14ac:dyDescent="0.25">
      <c r="B359" s="3"/>
      <c r="C359" s="3"/>
    </row>
    <row r="360" spans="2:3" x14ac:dyDescent="0.25">
      <c r="B360" s="3"/>
      <c r="C360" s="3"/>
    </row>
    <row r="361" spans="2:3" x14ac:dyDescent="0.25">
      <c r="B361" s="3"/>
      <c r="C361" s="3"/>
    </row>
    <row r="362" spans="2:3" x14ac:dyDescent="0.25">
      <c r="B362" s="3"/>
      <c r="C362" s="3"/>
    </row>
    <row r="363" spans="2:3" x14ac:dyDescent="0.25">
      <c r="B363" s="3"/>
      <c r="C363" s="3"/>
    </row>
    <row r="364" spans="2:3" x14ac:dyDescent="0.25">
      <c r="B364" s="3"/>
      <c r="C364" s="3"/>
    </row>
    <row r="365" spans="2:3" x14ac:dyDescent="0.25">
      <c r="B365" s="3"/>
      <c r="C365" s="3"/>
    </row>
    <row r="366" spans="2:3" x14ac:dyDescent="0.25">
      <c r="B366" s="3"/>
      <c r="C366" s="3"/>
    </row>
    <row r="367" spans="2:3" x14ac:dyDescent="0.25">
      <c r="B367" s="3"/>
      <c r="C367" s="3"/>
    </row>
    <row r="368" spans="2:3" x14ac:dyDescent="0.25">
      <c r="B368" s="3"/>
      <c r="C368" s="3"/>
    </row>
    <row r="369" spans="2:3" x14ac:dyDescent="0.25">
      <c r="B369" s="3"/>
      <c r="C369" s="3"/>
    </row>
    <row r="370" spans="2:3" x14ac:dyDescent="0.25">
      <c r="B370" s="3"/>
      <c r="C370" s="3"/>
    </row>
    <row r="371" spans="2:3" x14ac:dyDescent="0.25">
      <c r="B371" s="3"/>
      <c r="C371" s="3"/>
    </row>
    <row r="372" spans="2:3" x14ac:dyDescent="0.25">
      <c r="B372" s="3"/>
      <c r="C372" s="3"/>
    </row>
    <row r="373" spans="2:3" x14ac:dyDescent="0.25">
      <c r="B373" s="3"/>
      <c r="C373" s="3"/>
    </row>
    <row r="374" spans="2:3" x14ac:dyDescent="0.25">
      <c r="B374" s="3"/>
    </row>
    <row r="375" spans="2:3" x14ac:dyDescent="0.25">
      <c r="B375" s="3"/>
    </row>
    <row r="376" spans="2:3" x14ac:dyDescent="0.25">
      <c r="B376" s="3"/>
    </row>
    <row r="377" spans="2:3" x14ac:dyDescent="0.25">
      <c r="B377" s="3"/>
    </row>
    <row r="378" spans="2:3" x14ac:dyDescent="0.25">
      <c r="B378" s="3"/>
    </row>
    <row r="379" spans="2:3" x14ac:dyDescent="0.25">
      <c r="B379" s="3"/>
    </row>
    <row r="380" spans="2:3" x14ac:dyDescent="0.25">
      <c r="B380" s="3"/>
    </row>
    <row r="381" spans="2:3" x14ac:dyDescent="0.25">
      <c r="B381" s="3"/>
    </row>
    <row r="382" spans="2:3" x14ac:dyDescent="0.25">
      <c r="B382" s="3"/>
    </row>
    <row r="383" spans="2:3" x14ac:dyDescent="0.25">
      <c r="B383" s="3"/>
    </row>
    <row r="384" spans="2:3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</sheetData>
  <pageMargins left="0.7" right="0.7" top="0.75" bottom="0.75" header="0.3" footer="0.3"/>
  <pageSetup paperSize="9" scale="75" fitToHeight="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73AC9-5A94-45CD-9246-C67FA9CC6B0B}">
  <sheetPr>
    <pageSetUpPr fitToPage="1"/>
  </sheetPr>
  <dimension ref="A2:M372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34.7109375" customWidth="1"/>
    <col min="5" max="5" width="12.85546875" customWidth="1"/>
    <col min="12" max="12" width="4.85546875" customWidth="1"/>
    <col min="13" max="13" width="7.7109375" customWidth="1"/>
  </cols>
  <sheetData>
    <row r="2" spans="1:11" s="1" customFormat="1" ht="23.25" x14ac:dyDescent="0.35">
      <c r="A2" s="5"/>
      <c r="B2" s="1" t="s">
        <v>0</v>
      </c>
    </row>
    <row r="5" spans="1:11" ht="18.75" x14ac:dyDescent="0.3">
      <c r="B5" s="31" t="s">
        <v>476</v>
      </c>
    </row>
    <row r="7" spans="1:11" s="6" customFormat="1" ht="16.5" thickBot="1" x14ac:dyDescent="0.3">
      <c r="A7" s="6">
        <v>1874</v>
      </c>
      <c r="B7" s="29" t="s">
        <v>350</v>
      </c>
      <c r="D7" s="10" t="s">
        <v>51</v>
      </c>
      <c r="E7" s="10" t="s">
        <v>2</v>
      </c>
      <c r="F7" s="10" t="s">
        <v>118</v>
      </c>
      <c r="G7" s="10" t="s">
        <v>312</v>
      </c>
      <c r="I7" s="19"/>
      <c r="J7" s="19"/>
      <c r="K7" s="19"/>
    </row>
    <row r="8" spans="1:11" s="3" customFormat="1" x14ac:dyDescent="0.25">
      <c r="B8" s="28" t="s">
        <v>548</v>
      </c>
      <c r="C8" s="26"/>
      <c r="D8" s="7" t="s">
        <v>304</v>
      </c>
      <c r="E8" s="7">
        <f t="shared" ref="E8:E15" si="0">SUM(F8:K8)</f>
        <v>4</v>
      </c>
      <c r="F8" s="3">
        <v>2</v>
      </c>
      <c r="G8" s="3">
        <v>2</v>
      </c>
    </row>
    <row r="9" spans="1:11" s="3" customFormat="1" x14ac:dyDescent="0.25">
      <c r="B9" s="28" t="s">
        <v>549</v>
      </c>
      <c r="C9" s="26"/>
      <c r="D9" s="7" t="s">
        <v>305</v>
      </c>
      <c r="E9" s="7">
        <f t="shared" si="0"/>
        <v>8</v>
      </c>
      <c r="F9" s="3">
        <v>1</v>
      </c>
      <c r="G9" s="3">
        <v>7</v>
      </c>
    </row>
    <row r="10" spans="1:11" s="3" customFormat="1" x14ac:dyDescent="0.25">
      <c r="B10" s="26"/>
      <c r="C10" s="26"/>
      <c r="D10" s="7" t="s">
        <v>306</v>
      </c>
      <c r="E10" s="7">
        <f t="shared" si="0"/>
        <v>0</v>
      </c>
      <c r="F10" s="3">
        <v>0</v>
      </c>
      <c r="G10" s="3">
        <v>0</v>
      </c>
    </row>
    <row r="11" spans="1:11" s="3" customFormat="1" x14ac:dyDescent="0.25">
      <c r="B11" s="26"/>
      <c r="C11" s="26"/>
      <c r="D11" s="7" t="s">
        <v>307</v>
      </c>
      <c r="E11" s="7">
        <f t="shared" si="0"/>
        <v>14</v>
      </c>
      <c r="F11" s="3">
        <v>0</v>
      </c>
      <c r="G11" s="3">
        <v>14</v>
      </c>
    </row>
    <row r="12" spans="1:11" s="3" customFormat="1" x14ac:dyDescent="0.25">
      <c r="B12" s="26"/>
      <c r="C12" s="26"/>
      <c r="D12" s="7" t="s">
        <v>308</v>
      </c>
      <c r="E12" s="7">
        <f t="shared" si="0"/>
        <v>5</v>
      </c>
      <c r="F12" s="3">
        <v>5</v>
      </c>
      <c r="G12" s="3">
        <v>0</v>
      </c>
    </row>
    <row r="13" spans="1:11" s="3" customFormat="1" x14ac:dyDescent="0.25">
      <c r="B13" s="26"/>
      <c r="C13" s="26"/>
      <c r="D13" s="7" t="s">
        <v>309</v>
      </c>
      <c r="E13" s="7">
        <f t="shared" si="0"/>
        <v>27</v>
      </c>
      <c r="F13" s="3">
        <v>27</v>
      </c>
      <c r="G13" s="3">
        <v>0</v>
      </c>
    </row>
    <row r="14" spans="1:11" s="3" customFormat="1" x14ac:dyDescent="0.25">
      <c r="B14" s="26"/>
      <c r="C14" s="26"/>
      <c r="D14" s="7" t="s">
        <v>310</v>
      </c>
      <c r="E14" s="7">
        <f t="shared" si="0"/>
        <v>11</v>
      </c>
      <c r="F14" s="3">
        <v>8</v>
      </c>
      <c r="G14" s="3">
        <v>3</v>
      </c>
    </row>
    <row r="15" spans="1:11" s="3" customFormat="1" ht="15.75" thickBot="1" x14ac:dyDescent="0.3">
      <c r="B15" s="26"/>
      <c r="C15" s="26"/>
      <c r="D15" s="7" t="s">
        <v>311</v>
      </c>
      <c r="E15" s="9">
        <f t="shared" si="0"/>
        <v>1</v>
      </c>
      <c r="F15" s="8">
        <v>1</v>
      </c>
      <c r="G15" s="8">
        <v>0</v>
      </c>
    </row>
    <row r="16" spans="1:11" s="3" customFormat="1" x14ac:dyDescent="0.25">
      <c r="B16" s="26"/>
      <c r="C16" s="26"/>
      <c r="D16"/>
      <c r="E16" s="7">
        <f>SUM(E8:E15)</f>
        <v>70</v>
      </c>
      <c r="F16" s="7">
        <f>SUM(F8:F15)</f>
        <v>44</v>
      </c>
      <c r="G16" s="7">
        <f>SUM(G8:G15)</f>
        <v>26</v>
      </c>
      <c r="H16" s="7"/>
    </row>
    <row r="17" spans="1:12" s="3" customFormat="1" x14ac:dyDescent="0.25">
      <c r="B17" s="26"/>
      <c r="C17" s="26"/>
      <c r="D17"/>
      <c r="H17" s="13"/>
    </row>
    <row r="18" spans="1:12" s="3" customFormat="1" x14ac:dyDescent="0.25">
      <c r="B18" s="26"/>
      <c r="C18" s="26"/>
      <c r="D18" s="7" t="s">
        <v>357</v>
      </c>
      <c r="E18" s="7">
        <v>70</v>
      </c>
      <c r="F18" s="11">
        <f>F16/E18</f>
        <v>0.62857142857142856</v>
      </c>
      <c r="G18" s="11">
        <f>G16/E18</f>
        <v>0.37142857142857144</v>
      </c>
      <c r="H18"/>
    </row>
    <row r="19" spans="1:12" s="3" customFormat="1" x14ac:dyDescent="0.25">
      <c r="B19" s="26"/>
      <c r="C19" s="26"/>
      <c r="D19"/>
      <c r="E19"/>
      <c r="F19"/>
      <c r="G19"/>
      <c r="H19"/>
    </row>
    <row r="20" spans="1:12" s="3" customFormat="1" x14ac:dyDescent="0.25">
      <c r="B20" s="15"/>
    </row>
    <row r="21" spans="1:12" s="6" customFormat="1" ht="16.5" thickBot="1" x14ac:dyDescent="0.3">
      <c r="A21" s="6">
        <v>1880</v>
      </c>
      <c r="B21" s="29" t="s">
        <v>350</v>
      </c>
      <c r="D21" s="10" t="s">
        <v>1</v>
      </c>
      <c r="E21" s="10" t="s">
        <v>2</v>
      </c>
      <c r="F21" s="10" t="s">
        <v>175</v>
      </c>
      <c r="G21" s="10" t="s">
        <v>118</v>
      </c>
      <c r="H21" s="10" t="s">
        <v>324</v>
      </c>
    </row>
    <row r="22" spans="1:12" x14ac:dyDescent="0.25">
      <c r="B22" t="s">
        <v>550</v>
      </c>
      <c r="C22" s="3"/>
      <c r="D22" s="7" t="s">
        <v>164</v>
      </c>
      <c r="E22" s="7">
        <f t="shared" ref="E22:E31" si="1">SUM(F22:K22)</f>
        <v>9</v>
      </c>
      <c r="F22" s="3">
        <v>5</v>
      </c>
      <c r="G22" s="3">
        <v>4</v>
      </c>
      <c r="H22" s="3">
        <v>0</v>
      </c>
      <c r="I22" s="3"/>
      <c r="J22" s="3"/>
      <c r="K22" s="3"/>
      <c r="L22" s="3"/>
    </row>
    <row r="23" spans="1:12" x14ac:dyDescent="0.25">
      <c r="B23" s="28" t="s">
        <v>548</v>
      </c>
      <c r="C23" s="3"/>
      <c r="D23" s="7" t="s">
        <v>165</v>
      </c>
      <c r="E23" s="7">
        <f t="shared" si="1"/>
        <v>35</v>
      </c>
      <c r="F23" s="3">
        <v>11</v>
      </c>
      <c r="G23" s="3">
        <v>17</v>
      </c>
      <c r="H23" s="3">
        <v>7</v>
      </c>
      <c r="I23" s="3"/>
      <c r="J23" s="3"/>
      <c r="K23" s="3"/>
      <c r="L23" s="3"/>
    </row>
    <row r="24" spans="1:12" x14ac:dyDescent="0.25">
      <c r="B24" s="28" t="s">
        <v>546</v>
      </c>
      <c r="C24" s="3"/>
      <c r="D24" s="7" t="s">
        <v>166</v>
      </c>
      <c r="E24" s="7">
        <f t="shared" si="1"/>
        <v>18</v>
      </c>
      <c r="F24" s="3">
        <v>16</v>
      </c>
      <c r="G24" s="3">
        <v>1</v>
      </c>
      <c r="H24" s="3">
        <v>1</v>
      </c>
      <c r="I24" s="3"/>
      <c r="J24" s="3"/>
      <c r="K24" s="3"/>
      <c r="L24" s="3"/>
    </row>
    <row r="25" spans="1:12" x14ac:dyDescent="0.25">
      <c r="B25" s="3"/>
      <c r="C25" s="3"/>
      <c r="D25" s="7" t="s">
        <v>167</v>
      </c>
      <c r="E25" s="7">
        <f t="shared" si="1"/>
        <v>23</v>
      </c>
      <c r="F25" s="3">
        <v>23</v>
      </c>
      <c r="G25" s="3">
        <v>0</v>
      </c>
      <c r="H25" s="3">
        <v>0</v>
      </c>
      <c r="I25" s="15"/>
      <c r="J25" s="3"/>
      <c r="K25" s="3"/>
      <c r="L25" s="3"/>
    </row>
    <row r="26" spans="1:12" x14ac:dyDescent="0.25">
      <c r="B26" s="3"/>
      <c r="C26" s="3"/>
      <c r="D26" s="7" t="s">
        <v>168</v>
      </c>
      <c r="E26" s="7">
        <f t="shared" si="1"/>
        <v>10</v>
      </c>
      <c r="F26" s="3">
        <v>10</v>
      </c>
      <c r="G26" s="3">
        <v>0</v>
      </c>
      <c r="H26" s="3">
        <v>0</v>
      </c>
      <c r="I26" s="15"/>
      <c r="J26" s="3"/>
      <c r="K26" s="3"/>
      <c r="L26" s="3"/>
    </row>
    <row r="27" spans="1:12" x14ac:dyDescent="0.25">
      <c r="B27" s="3"/>
      <c r="C27" s="3"/>
      <c r="D27" s="7" t="s">
        <v>169</v>
      </c>
      <c r="E27" s="7">
        <f t="shared" si="1"/>
        <v>23</v>
      </c>
      <c r="F27" s="3">
        <v>23</v>
      </c>
      <c r="G27" s="3">
        <v>0</v>
      </c>
      <c r="H27" s="3">
        <v>0</v>
      </c>
      <c r="I27" s="15"/>
      <c r="J27" s="3"/>
      <c r="K27" s="3"/>
      <c r="L27" s="3"/>
    </row>
    <row r="28" spans="1:12" x14ac:dyDescent="0.25">
      <c r="B28" s="3"/>
      <c r="C28" s="3"/>
      <c r="D28" s="7" t="s">
        <v>170</v>
      </c>
      <c r="E28" s="7">
        <f t="shared" si="1"/>
        <v>45</v>
      </c>
      <c r="F28" s="3">
        <v>39</v>
      </c>
      <c r="G28" s="3">
        <v>5</v>
      </c>
      <c r="H28" s="3">
        <v>1</v>
      </c>
      <c r="I28" s="15"/>
      <c r="J28" s="3"/>
      <c r="K28" s="3"/>
      <c r="L28" s="3"/>
    </row>
    <row r="29" spans="1:12" x14ac:dyDescent="0.25">
      <c r="B29" s="3"/>
      <c r="C29" s="3"/>
      <c r="D29" s="7" t="s">
        <v>171</v>
      </c>
      <c r="E29" s="7">
        <f t="shared" si="1"/>
        <v>13</v>
      </c>
      <c r="F29" s="3">
        <v>0</v>
      </c>
      <c r="G29" s="3">
        <v>13</v>
      </c>
      <c r="H29" s="3">
        <v>0</v>
      </c>
      <c r="I29" s="15"/>
      <c r="J29" s="3"/>
      <c r="K29" s="3"/>
      <c r="L29" s="3"/>
    </row>
    <row r="30" spans="1:12" x14ac:dyDescent="0.25">
      <c r="B30" s="3"/>
      <c r="C30" s="3"/>
      <c r="D30" s="7" t="s">
        <v>172</v>
      </c>
      <c r="E30" s="7">
        <f t="shared" si="1"/>
        <v>9</v>
      </c>
      <c r="F30" s="3">
        <v>2</v>
      </c>
      <c r="G30" s="3">
        <v>7</v>
      </c>
      <c r="H30" s="3">
        <v>0</v>
      </c>
      <c r="I30" s="15"/>
      <c r="J30" s="3"/>
      <c r="K30" s="3"/>
      <c r="L30" s="3"/>
    </row>
    <row r="31" spans="1:12" ht="15.75" thickBot="1" x14ac:dyDescent="0.3">
      <c r="B31" s="3"/>
      <c r="C31" s="3"/>
      <c r="D31" s="7" t="s">
        <v>173</v>
      </c>
      <c r="E31" s="9">
        <f t="shared" si="1"/>
        <v>9</v>
      </c>
      <c r="F31" s="8">
        <v>4</v>
      </c>
      <c r="G31" s="8">
        <v>4</v>
      </c>
      <c r="H31" s="8">
        <v>1</v>
      </c>
      <c r="I31" s="3"/>
      <c r="J31" s="3"/>
      <c r="K31" s="3"/>
      <c r="L31" s="3"/>
    </row>
    <row r="32" spans="1:12" x14ac:dyDescent="0.25">
      <c r="B32" s="3"/>
      <c r="C32" s="3"/>
      <c r="E32" s="7">
        <f>SUM(E22:E31)</f>
        <v>194</v>
      </c>
      <c r="F32" s="7">
        <f>SUM(F22:F31)</f>
        <v>133</v>
      </c>
      <c r="G32" s="7">
        <f>SUM(G22:G31)</f>
        <v>51</v>
      </c>
      <c r="H32" s="7">
        <f>SUM(H22:H31)</f>
        <v>10</v>
      </c>
      <c r="I32" s="7"/>
      <c r="J32" s="7"/>
      <c r="K32" s="7"/>
      <c r="L32" s="7"/>
    </row>
    <row r="33" spans="1:12" x14ac:dyDescent="0.25">
      <c r="B33" s="3"/>
      <c r="C33" s="3"/>
      <c r="E33" s="3"/>
      <c r="I33" s="13"/>
      <c r="J33" s="13"/>
      <c r="K33" s="13"/>
      <c r="L33" s="3"/>
    </row>
    <row r="34" spans="1:12" x14ac:dyDescent="0.25">
      <c r="B34" s="3"/>
      <c r="C34" s="3"/>
      <c r="D34" s="7" t="s">
        <v>357</v>
      </c>
      <c r="E34" s="7">
        <v>194</v>
      </c>
      <c r="F34" s="11">
        <f>F32/E34</f>
        <v>0.68556701030927836</v>
      </c>
      <c r="G34" s="11">
        <f>G32/E34</f>
        <v>0.26288659793814434</v>
      </c>
      <c r="H34" s="11">
        <f>H32/E34</f>
        <v>5.1546391752577317E-2</v>
      </c>
    </row>
    <row r="35" spans="1:12" x14ac:dyDescent="0.25">
      <c r="B35" s="3"/>
      <c r="C35" s="3"/>
    </row>
    <row r="36" spans="1:12" x14ac:dyDescent="0.25">
      <c r="B36" s="3"/>
      <c r="C36" s="3"/>
    </row>
    <row r="37" spans="1:12" s="6" customFormat="1" ht="16.5" thickBot="1" x14ac:dyDescent="0.3">
      <c r="A37" s="6">
        <v>1886</v>
      </c>
      <c r="B37" s="29" t="s">
        <v>350</v>
      </c>
      <c r="D37" s="10" t="s">
        <v>1</v>
      </c>
      <c r="E37" s="10" t="s">
        <v>2</v>
      </c>
      <c r="F37" s="10" t="s">
        <v>78</v>
      </c>
    </row>
    <row r="38" spans="1:12" x14ac:dyDescent="0.25">
      <c r="B38" t="s">
        <v>482</v>
      </c>
      <c r="C38" s="2"/>
      <c r="D38" s="7" t="s">
        <v>164</v>
      </c>
      <c r="E38" s="7">
        <f t="shared" ref="E38:E47" si="2">SUM(F38:K38)</f>
        <v>8</v>
      </c>
      <c r="F38" s="3">
        <v>8</v>
      </c>
      <c r="G38" s="3"/>
      <c r="H38" s="3"/>
      <c r="I38" s="3"/>
      <c r="J38" s="3"/>
      <c r="K38" s="3"/>
      <c r="L38" s="3"/>
    </row>
    <row r="39" spans="1:12" x14ac:dyDescent="0.25">
      <c r="B39" s="3"/>
      <c r="C39" s="2"/>
      <c r="D39" s="7" t="s">
        <v>165</v>
      </c>
      <c r="E39" s="7">
        <f t="shared" si="2"/>
        <v>17</v>
      </c>
      <c r="F39" s="3">
        <v>17</v>
      </c>
      <c r="G39" s="3" t="s">
        <v>415</v>
      </c>
      <c r="H39" s="3"/>
      <c r="I39" s="3"/>
      <c r="J39" s="3"/>
      <c r="K39" s="3"/>
      <c r="L39" s="3"/>
    </row>
    <row r="40" spans="1:12" x14ac:dyDescent="0.25">
      <c r="B40" s="3"/>
      <c r="C40" s="2"/>
      <c r="D40" s="7" t="s">
        <v>166</v>
      </c>
      <c r="E40" s="7">
        <f t="shared" si="2"/>
        <v>2</v>
      </c>
      <c r="F40" s="3">
        <v>2</v>
      </c>
      <c r="G40" s="3"/>
      <c r="H40" s="3"/>
      <c r="I40" s="3"/>
      <c r="J40" s="3"/>
      <c r="K40" s="3"/>
      <c r="L40" s="3"/>
    </row>
    <row r="41" spans="1:12" x14ac:dyDescent="0.25">
      <c r="B41" t="s">
        <v>467</v>
      </c>
      <c r="C41" s="2"/>
      <c r="D41" s="7" t="s">
        <v>167</v>
      </c>
      <c r="E41" s="7">
        <f t="shared" si="2"/>
        <v>5</v>
      </c>
      <c r="F41" s="3">
        <v>5</v>
      </c>
      <c r="G41" s="3"/>
      <c r="H41" s="3"/>
      <c r="I41" s="15"/>
      <c r="J41" s="3"/>
      <c r="K41" s="3"/>
      <c r="L41" s="3"/>
    </row>
    <row r="42" spans="1:12" ht="15.75" x14ac:dyDescent="0.25">
      <c r="B42" s="3"/>
      <c r="C42" s="2"/>
      <c r="D42" s="7" t="s">
        <v>168</v>
      </c>
      <c r="E42" s="7">
        <f t="shared" si="2"/>
        <v>1</v>
      </c>
      <c r="F42" s="3">
        <v>1</v>
      </c>
      <c r="G42" s="3"/>
      <c r="H42" s="3"/>
      <c r="I42" s="27"/>
      <c r="J42" s="7"/>
      <c r="K42" s="7"/>
      <c r="L42" s="7"/>
    </row>
    <row r="43" spans="1:12" x14ac:dyDescent="0.25">
      <c r="B43" s="3"/>
      <c r="C43" s="2"/>
      <c r="D43" s="7" t="s">
        <v>169</v>
      </c>
      <c r="E43" s="7">
        <f t="shared" si="2"/>
        <v>11</v>
      </c>
      <c r="F43" s="3">
        <v>11</v>
      </c>
      <c r="G43" s="3"/>
      <c r="H43" s="3"/>
      <c r="I43" s="15"/>
      <c r="J43" s="13"/>
      <c r="K43" s="13"/>
      <c r="L43" s="3"/>
    </row>
    <row r="44" spans="1:12" x14ac:dyDescent="0.25">
      <c r="B44" s="3"/>
      <c r="C44" s="2"/>
      <c r="D44" s="7" t="s">
        <v>170</v>
      </c>
      <c r="E44" s="7">
        <f t="shared" si="2"/>
        <v>22</v>
      </c>
      <c r="F44" s="3">
        <v>22</v>
      </c>
      <c r="G44" s="3"/>
      <c r="H44" s="3"/>
      <c r="I44" s="15"/>
    </row>
    <row r="45" spans="1:12" x14ac:dyDescent="0.25">
      <c r="B45" s="3"/>
      <c r="C45" s="2"/>
      <c r="D45" s="7" t="s">
        <v>171</v>
      </c>
      <c r="E45" s="7">
        <f t="shared" si="2"/>
        <v>9</v>
      </c>
      <c r="F45" s="3">
        <v>9</v>
      </c>
      <c r="G45" s="3"/>
      <c r="H45" s="3"/>
      <c r="I45" s="15"/>
    </row>
    <row r="46" spans="1:12" x14ac:dyDescent="0.25">
      <c r="B46" s="3"/>
      <c r="C46" s="2"/>
      <c r="D46" s="7" t="s">
        <v>172</v>
      </c>
      <c r="E46" s="7">
        <f t="shared" si="2"/>
        <v>5</v>
      </c>
      <c r="F46" s="3">
        <v>5</v>
      </c>
      <c r="G46" s="3"/>
      <c r="H46" s="3"/>
      <c r="I46" s="15"/>
    </row>
    <row r="47" spans="1:12" ht="16.5" thickBot="1" x14ac:dyDescent="0.3">
      <c r="B47" s="3"/>
      <c r="C47" s="2"/>
      <c r="D47" s="7" t="s">
        <v>173</v>
      </c>
      <c r="E47" s="9">
        <f t="shared" si="2"/>
        <v>6</v>
      </c>
      <c r="F47" s="8">
        <v>6</v>
      </c>
      <c r="G47" s="3"/>
      <c r="H47" s="3"/>
      <c r="I47" s="3"/>
      <c r="J47" s="6"/>
      <c r="K47" s="6"/>
    </row>
    <row r="48" spans="1:12" x14ac:dyDescent="0.25">
      <c r="B48" s="3"/>
      <c r="C48" s="2"/>
      <c r="E48" s="7">
        <f>SUM(E38:E47)</f>
        <v>86</v>
      </c>
      <c r="F48" s="7">
        <f>SUM(F38:F47)</f>
        <v>86</v>
      </c>
      <c r="G48" s="7"/>
      <c r="H48" s="7"/>
      <c r="I48" s="7"/>
      <c r="J48" s="14"/>
      <c r="K48" s="14"/>
    </row>
    <row r="49" spans="1:12" x14ac:dyDescent="0.25">
      <c r="B49" s="3"/>
      <c r="C49" s="2"/>
      <c r="E49" s="3"/>
      <c r="G49" s="13"/>
      <c r="H49" s="13"/>
      <c r="I49" s="13"/>
      <c r="J49" s="14"/>
      <c r="K49" s="14"/>
    </row>
    <row r="50" spans="1:12" x14ac:dyDescent="0.25">
      <c r="B50" s="3"/>
      <c r="C50" s="2"/>
      <c r="D50" s="7" t="s">
        <v>357</v>
      </c>
      <c r="E50" s="7">
        <v>86</v>
      </c>
      <c r="F50" s="11">
        <f>F48/E50</f>
        <v>1</v>
      </c>
      <c r="J50" s="14"/>
      <c r="K50" s="14"/>
    </row>
    <row r="51" spans="1:12" x14ac:dyDescent="0.25">
      <c r="B51" s="3"/>
      <c r="C51" s="2"/>
      <c r="J51" s="14"/>
      <c r="K51" s="14"/>
    </row>
    <row r="52" spans="1:12" ht="15.75" x14ac:dyDescent="0.25">
      <c r="B52" s="3"/>
      <c r="C52" s="3"/>
      <c r="D52" s="6"/>
      <c r="E52" s="22"/>
    </row>
    <row r="53" spans="1:12" s="6" customFormat="1" ht="16.5" thickBot="1" x14ac:dyDescent="0.3">
      <c r="A53" s="6">
        <v>1887</v>
      </c>
      <c r="B53" s="29" t="s">
        <v>350</v>
      </c>
      <c r="D53" s="10" t="s">
        <v>1</v>
      </c>
      <c r="E53" s="10" t="s">
        <v>2</v>
      </c>
      <c r="F53" s="10" t="s">
        <v>107</v>
      </c>
      <c r="G53" s="10" t="s">
        <v>176</v>
      </c>
    </row>
    <row r="54" spans="1:12" x14ac:dyDescent="0.25">
      <c r="B54" t="s">
        <v>536</v>
      </c>
      <c r="C54" s="3"/>
      <c r="D54" s="7" t="s">
        <v>164</v>
      </c>
      <c r="E54" s="7">
        <f t="shared" ref="E54:E63" si="3">SUM(F54:K54)</f>
        <v>2</v>
      </c>
      <c r="F54" s="3">
        <v>2</v>
      </c>
      <c r="G54" s="3">
        <v>0</v>
      </c>
      <c r="H54" s="3"/>
      <c r="I54" s="3"/>
      <c r="J54" s="3"/>
      <c r="K54" s="3"/>
      <c r="L54" s="3"/>
    </row>
    <row r="55" spans="1:12" x14ac:dyDescent="0.25">
      <c r="B55" s="15" t="s">
        <v>551</v>
      </c>
      <c r="C55" s="3"/>
      <c r="D55" s="7" t="s">
        <v>165</v>
      </c>
      <c r="E55" s="7">
        <f t="shared" si="3"/>
        <v>5</v>
      </c>
      <c r="F55" s="3">
        <v>5</v>
      </c>
      <c r="G55" s="3">
        <v>0</v>
      </c>
      <c r="H55" s="3"/>
      <c r="I55" s="3"/>
      <c r="J55" s="3"/>
      <c r="K55" s="3"/>
      <c r="L55" s="3"/>
    </row>
    <row r="56" spans="1:12" x14ac:dyDescent="0.25">
      <c r="B56" s="3"/>
      <c r="C56" s="3"/>
      <c r="D56" s="7" t="s">
        <v>166</v>
      </c>
      <c r="E56" s="7">
        <f t="shared" si="3"/>
        <v>0</v>
      </c>
      <c r="F56" s="3">
        <v>0</v>
      </c>
      <c r="G56" s="3">
        <v>0</v>
      </c>
      <c r="H56" s="3"/>
      <c r="I56" s="3"/>
      <c r="J56" s="3"/>
      <c r="K56" s="3"/>
      <c r="L56" s="3"/>
    </row>
    <row r="57" spans="1:12" x14ac:dyDescent="0.25">
      <c r="B57" s="3"/>
      <c r="C57" s="3"/>
      <c r="D57" s="7" t="s">
        <v>167</v>
      </c>
      <c r="E57" s="7">
        <f t="shared" si="3"/>
        <v>1</v>
      </c>
      <c r="F57" s="3">
        <v>0</v>
      </c>
      <c r="G57" s="3">
        <v>1</v>
      </c>
      <c r="H57" s="3"/>
      <c r="I57" s="15"/>
      <c r="J57" s="3"/>
      <c r="K57" s="3"/>
      <c r="L57" s="3"/>
    </row>
    <row r="58" spans="1:12" x14ac:dyDescent="0.25">
      <c r="B58" s="3"/>
      <c r="C58" s="3"/>
      <c r="D58" s="7" t="s">
        <v>168</v>
      </c>
      <c r="E58" s="7">
        <f t="shared" si="3"/>
        <v>2</v>
      </c>
      <c r="F58" s="3">
        <v>1</v>
      </c>
      <c r="G58" s="3">
        <v>1</v>
      </c>
      <c r="H58" s="3"/>
      <c r="I58" s="15"/>
      <c r="J58" s="3"/>
      <c r="K58" s="3"/>
      <c r="L58" s="3"/>
    </row>
    <row r="59" spans="1:12" x14ac:dyDescent="0.25">
      <c r="B59" s="3"/>
      <c r="C59" s="3"/>
      <c r="D59" s="7" t="s">
        <v>169</v>
      </c>
      <c r="E59" s="7">
        <f t="shared" si="3"/>
        <v>6</v>
      </c>
      <c r="F59" s="3">
        <v>5</v>
      </c>
      <c r="G59" s="3">
        <v>1</v>
      </c>
      <c r="H59" s="3"/>
      <c r="I59" s="15"/>
      <c r="J59" s="3"/>
      <c r="K59" s="3"/>
      <c r="L59" s="3"/>
    </row>
    <row r="60" spans="1:12" x14ac:dyDescent="0.25">
      <c r="B60" s="3"/>
      <c r="C60" s="3"/>
      <c r="D60" s="7" t="s">
        <v>170</v>
      </c>
      <c r="E60" s="7">
        <f t="shared" si="3"/>
        <v>22</v>
      </c>
      <c r="F60" s="3">
        <v>18</v>
      </c>
      <c r="G60" s="3">
        <v>4</v>
      </c>
      <c r="H60" s="3"/>
      <c r="I60" s="15"/>
      <c r="J60" s="3"/>
      <c r="K60" s="3"/>
      <c r="L60" s="3"/>
    </row>
    <row r="61" spans="1:12" x14ac:dyDescent="0.25">
      <c r="B61" s="3"/>
      <c r="C61" s="3"/>
      <c r="D61" s="7" t="s">
        <v>171</v>
      </c>
      <c r="E61" s="7">
        <f t="shared" si="3"/>
        <v>4</v>
      </c>
      <c r="F61" s="3">
        <v>0</v>
      </c>
      <c r="G61" s="3">
        <v>4</v>
      </c>
      <c r="H61" s="3"/>
      <c r="I61" s="15"/>
      <c r="J61" s="3"/>
      <c r="K61" s="3"/>
      <c r="L61" s="3"/>
    </row>
    <row r="62" spans="1:12" x14ac:dyDescent="0.25">
      <c r="B62" s="3"/>
      <c r="C62" s="3"/>
      <c r="D62" s="7" t="s">
        <v>172</v>
      </c>
      <c r="E62" s="7">
        <f t="shared" si="3"/>
        <v>2</v>
      </c>
      <c r="F62" s="3">
        <v>2</v>
      </c>
      <c r="G62" s="3">
        <v>0</v>
      </c>
      <c r="H62" s="3"/>
      <c r="I62" s="15"/>
      <c r="J62" s="3"/>
      <c r="K62" s="3"/>
      <c r="L62" s="3"/>
    </row>
    <row r="63" spans="1:12" ht="15.75" thickBot="1" x14ac:dyDescent="0.3">
      <c r="B63" s="3"/>
      <c r="C63" s="3"/>
      <c r="D63" s="7" t="s">
        <v>173</v>
      </c>
      <c r="E63" s="9">
        <f t="shared" si="3"/>
        <v>0</v>
      </c>
      <c r="F63" s="8">
        <v>0</v>
      </c>
      <c r="G63" s="8">
        <v>0</v>
      </c>
      <c r="H63" s="3"/>
      <c r="I63" s="3"/>
      <c r="J63" s="7"/>
      <c r="K63" s="7"/>
      <c r="L63" s="7"/>
    </row>
    <row r="64" spans="1:12" x14ac:dyDescent="0.25">
      <c r="B64" s="3"/>
      <c r="C64" s="3"/>
      <c r="E64" s="7">
        <f>SUM(E54:E63)</f>
        <v>44</v>
      </c>
      <c r="F64" s="7">
        <f>SUM(F54:F63)</f>
        <v>33</v>
      </c>
      <c r="G64" s="7">
        <f>SUM(G54:G63)</f>
        <v>11</v>
      </c>
      <c r="H64" s="7"/>
      <c r="I64" s="7"/>
      <c r="J64" s="13"/>
      <c r="K64" s="13"/>
      <c r="L64" s="3"/>
    </row>
    <row r="65" spans="1:12" x14ac:dyDescent="0.25">
      <c r="B65" s="3"/>
      <c r="C65" s="2"/>
      <c r="E65" s="3"/>
      <c r="H65" s="13"/>
      <c r="I65" s="13"/>
    </row>
    <row r="66" spans="1:12" x14ac:dyDescent="0.25">
      <c r="B66" s="3"/>
      <c r="C66" s="2"/>
      <c r="D66" s="7" t="s">
        <v>357</v>
      </c>
      <c r="E66" s="7">
        <v>44</v>
      </c>
      <c r="F66" s="11">
        <f>F64/E66</f>
        <v>0.75</v>
      </c>
      <c r="G66" s="11">
        <f>G64/E66</f>
        <v>0.25</v>
      </c>
    </row>
    <row r="67" spans="1:12" x14ac:dyDescent="0.25">
      <c r="B67" s="3"/>
      <c r="C67" s="2"/>
    </row>
    <row r="68" spans="1:12" x14ac:dyDescent="0.25">
      <c r="B68" s="3"/>
      <c r="C68" s="3"/>
    </row>
    <row r="69" spans="1:12" s="6" customFormat="1" ht="16.5" thickBot="1" x14ac:dyDescent="0.3">
      <c r="A69" s="6">
        <v>1892</v>
      </c>
      <c r="B69" s="29" t="s">
        <v>350</v>
      </c>
      <c r="D69" s="10" t="s">
        <v>1</v>
      </c>
      <c r="E69" s="10" t="s">
        <v>2</v>
      </c>
      <c r="F69" s="10" t="s">
        <v>131</v>
      </c>
      <c r="G69" s="10" t="s">
        <v>177</v>
      </c>
      <c r="H69" s="10" t="s">
        <v>178</v>
      </c>
    </row>
    <row r="70" spans="1:12" x14ac:dyDescent="0.25">
      <c r="B70" t="s">
        <v>419</v>
      </c>
      <c r="C70" s="3"/>
      <c r="D70" s="7" t="s">
        <v>164</v>
      </c>
      <c r="E70" s="7">
        <f t="shared" ref="E70:E79" si="4">SUM(F70:K70)</f>
        <v>2</v>
      </c>
      <c r="F70" s="3">
        <v>1</v>
      </c>
      <c r="G70" s="3">
        <v>1</v>
      </c>
      <c r="H70" s="3">
        <v>0</v>
      </c>
      <c r="I70" s="3"/>
      <c r="J70" s="3"/>
      <c r="K70" s="3"/>
      <c r="L70" s="3"/>
    </row>
    <row r="71" spans="1:12" x14ac:dyDescent="0.25">
      <c r="B71" s="15" t="s">
        <v>552</v>
      </c>
      <c r="C71" s="3"/>
      <c r="D71" s="7" t="s">
        <v>165</v>
      </c>
      <c r="E71" s="7">
        <f t="shared" si="4"/>
        <v>6</v>
      </c>
      <c r="F71" s="3">
        <v>5</v>
      </c>
      <c r="G71" s="3">
        <v>1</v>
      </c>
      <c r="H71" s="3">
        <v>0</v>
      </c>
      <c r="I71" s="3"/>
      <c r="J71" s="3"/>
      <c r="K71" s="3"/>
      <c r="L71" s="3"/>
    </row>
    <row r="72" spans="1:12" x14ac:dyDescent="0.25">
      <c r="B72" s="15" t="s">
        <v>553</v>
      </c>
      <c r="C72" s="3"/>
      <c r="D72" s="7" t="s">
        <v>166</v>
      </c>
      <c r="E72" s="7">
        <f t="shared" si="4"/>
        <v>0</v>
      </c>
      <c r="F72" s="3">
        <v>0</v>
      </c>
      <c r="G72" s="3">
        <v>0</v>
      </c>
      <c r="H72" s="3">
        <v>0</v>
      </c>
      <c r="I72" s="3"/>
      <c r="J72" s="3"/>
      <c r="K72" s="3"/>
      <c r="L72" s="3"/>
    </row>
    <row r="73" spans="1:12" x14ac:dyDescent="0.25">
      <c r="B73" s="2"/>
      <c r="C73" s="2"/>
      <c r="D73" s="7" t="s">
        <v>167</v>
      </c>
      <c r="E73" s="7">
        <f t="shared" si="4"/>
        <v>2</v>
      </c>
      <c r="F73" s="3">
        <v>1</v>
      </c>
      <c r="G73" s="3">
        <v>0</v>
      </c>
      <c r="H73" s="3">
        <v>1</v>
      </c>
      <c r="I73" s="3"/>
      <c r="J73" s="3"/>
      <c r="K73" s="3"/>
      <c r="L73" s="3"/>
    </row>
    <row r="74" spans="1:12" x14ac:dyDescent="0.25">
      <c r="B74" s="2"/>
      <c r="C74" s="2"/>
      <c r="D74" s="7" t="s">
        <v>168</v>
      </c>
      <c r="E74" s="7">
        <f t="shared" si="4"/>
        <v>1</v>
      </c>
      <c r="F74" s="3">
        <v>0</v>
      </c>
      <c r="G74" s="3">
        <v>1</v>
      </c>
      <c r="H74" s="3">
        <v>0</v>
      </c>
      <c r="I74" s="3"/>
      <c r="J74" s="3"/>
      <c r="K74" s="3"/>
      <c r="L74" s="3"/>
    </row>
    <row r="75" spans="1:12" x14ac:dyDescent="0.25">
      <c r="B75" s="2"/>
      <c r="C75" s="2"/>
      <c r="D75" s="7" t="s">
        <v>169</v>
      </c>
      <c r="E75" s="7">
        <f t="shared" si="4"/>
        <v>9</v>
      </c>
      <c r="F75" s="3">
        <v>3</v>
      </c>
      <c r="G75" s="3">
        <v>6</v>
      </c>
      <c r="H75" s="3">
        <v>0</v>
      </c>
      <c r="I75" s="3"/>
      <c r="J75" s="3"/>
      <c r="K75" s="3"/>
      <c r="L75" s="3"/>
    </row>
    <row r="76" spans="1:12" x14ac:dyDescent="0.25">
      <c r="B76" s="2"/>
      <c r="C76" s="2"/>
      <c r="D76" s="7" t="s">
        <v>170</v>
      </c>
      <c r="E76" s="7">
        <f t="shared" si="4"/>
        <v>19</v>
      </c>
      <c r="F76" s="3">
        <v>19</v>
      </c>
      <c r="G76" s="3">
        <v>0</v>
      </c>
      <c r="H76" s="3">
        <v>0</v>
      </c>
      <c r="I76" s="3"/>
      <c r="J76" s="3"/>
      <c r="K76" s="3"/>
      <c r="L76" s="3"/>
    </row>
    <row r="77" spans="1:12" x14ac:dyDescent="0.25">
      <c r="B77" s="2"/>
      <c r="C77" s="2"/>
      <c r="D77" s="7" t="s">
        <v>171</v>
      </c>
      <c r="E77" s="7">
        <f t="shared" si="4"/>
        <v>4</v>
      </c>
      <c r="F77" s="3">
        <v>2</v>
      </c>
      <c r="G77" s="3">
        <v>0</v>
      </c>
      <c r="H77" s="3">
        <v>2</v>
      </c>
      <c r="I77" s="3"/>
      <c r="J77" s="3"/>
      <c r="K77" s="3"/>
      <c r="L77" s="3"/>
    </row>
    <row r="78" spans="1:12" x14ac:dyDescent="0.25">
      <c r="B78" s="2"/>
      <c r="C78" s="2"/>
      <c r="D78" s="7" t="s">
        <v>172</v>
      </c>
      <c r="E78" s="7">
        <f t="shared" si="4"/>
        <v>1</v>
      </c>
      <c r="F78" s="3">
        <v>1</v>
      </c>
      <c r="G78" s="3">
        <v>0</v>
      </c>
      <c r="H78" s="3">
        <v>0</v>
      </c>
      <c r="I78" s="3"/>
      <c r="J78" s="3"/>
      <c r="K78" s="3"/>
      <c r="L78" s="3"/>
    </row>
    <row r="79" spans="1:12" ht="15.75" thickBot="1" x14ac:dyDescent="0.3">
      <c r="B79" s="2"/>
      <c r="C79" s="2"/>
      <c r="D79" s="7" t="s">
        <v>173</v>
      </c>
      <c r="E79" s="9">
        <f t="shared" si="4"/>
        <v>2</v>
      </c>
      <c r="F79" s="8">
        <v>2</v>
      </c>
      <c r="G79" s="8">
        <v>0</v>
      </c>
      <c r="H79" s="8">
        <v>0</v>
      </c>
      <c r="I79" s="3"/>
      <c r="J79" s="3"/>
      <c r="K79" s="3"/>
      <c r="L79" s="3"/>
    </row>
    <row r="80" spans="1:12" x14ac:dyDescent="0.25">
      <c r="B80" s="2"/>
      <c r="C80" s="2"/>
      <c r="E80" s="7">
        <f>SUM(E70:E79)</f>
        <v>46</v>
      </c>
      <c r="F80" s="7">
        <f>SUM(F70:F79)</f>
        <v>34</v>
      </c>
      <c r="G80" s="7">
        <f>SUM(G70:G79)</f>
        <v>9</v>
      </c>
      <c r="H80" s="7">
        <f>SUM(H70:H79)</f>
        <v>3</v>
      </c>
      <c r="I80" s="7"/>
      <c r="J80" s="7"/>
      <c r="K80" s="7"/>
      <c r="L80" s="7"/>
    </row>
    <row r="81" spans="1:12" x14ac:dyDescent="0.25">
      <c r="B81" s="2"/>
      <c r="C81" s="2"/>
      <c r="E81" s="3"/>
      <c r="I81" s="23"/>
      <c r="J81" s="23"/>
      <c r="K81" s="23"/>
      <c r="L81" s="3"/>
    </row>
    <row r="82" spans="1:12" x14ac:dyDescent="0.25">
      <c r="B82" s="2"/>
      <c r="C82" s="2"/>
      <c r="D82" s="7" t="s">
        <v>357</v>
      </c>
      <c r="E82" s="7">
        <v>46</v>
      </c>
      <c r="F82" s="11">
        <f>F80/E82</f>
        <v>0.73913043478260865</v>
      </c>
      <c r="G82" s="11">
        <f>G80/E82</f>
        <v>0.19565217391304349</v>
      </c>
      <c r="H82" s="11">
        <f>H80/E82</f>
        <v>6.5217391304347824E-2</v>
      </c>
    </row>
    <row r="83" spans="1:12" x14ac:dyDescent="0.25">
      <c r="B83" s="2"/>
      <c r="C83" s="2"/>
    </row>
    <row r="85" spans="1:12" ht="16.5" thickBot="1" x14ac:dyDescent="0.3">
      <c r="A85" s="6">
        <v>1894</v>
      </c>
      <c r="B85" s="29" t="s">
        <v>350</v>
      </c>
      <c r="C85" s="6"/>
      <c r="D85" s="10" t="s">
        <v>1</v>
      </c>
      <c r="E85" s="10" t="s">
        <v>2</v>
      </c>
      <c r="F85" s="10" t="s">
        <v>35</v>
      </c>
      <c r="G85" s="10" t="s">
        <v>131</v>
      </c>
      <c r="H85" s="6"/>
    </row>
    <row r="86" spans="1:12" x14ac:dyDescent="0.25">
      <c r="B86" t="s">
        <v>554</v>
      </c>
      <c r="C86" s="3"/>
      <c r="D86" s="7" t="s">
        <v>164</v>
      </c>
      <c r="E86" s="7">
        <f t="shared" ref="E86:E96" si="5">SUM(F86:K86)</f>
        <v>13</v>
      </c>
      <c r="F86" s="3">
        <v>13</v>
      </c>
      <c r="G86" s="3">
        <v>0</v>
      </c>
      <c r="H86" s="3"/>
    </row>
    <row r="87" spans="1:12" x14ac:dyDescent="0.25">
      <c r="B87" t="s">
        <v>419</v>
      </c>
      <c r="C87" s="3"/>
      <c r="D87" s="7" t="s">
        <v>165</v>
      </c>
      <c r="E87" s="7">
        <f t="shared" si="5"/>
        <v>25</v>
      </c>
      <c r="F87" s="3">
        <v>23</v>
      </c>
      <c r="G87" s="3">
        <v>2</v>
      </c>
      <c r="H87" s="3"/>
    </row>
    <row r="88" spans="1:12" x14ac:dyDescent="0.25">
      <c r="B88" s="3"/>
      <c r="C88" s="3"/>
      <c r="D88" s="7" t="s">
        <v>174</v>
      </c>
      <c r="E88" s="7">
        <f t="shared" si="5"/>
        <v>7</v>
      </c>
      <c r="F88" s="3">
        <v>1</v>
      </c>
      <c r="G88" s="3">
        <v>6</v>
      </c>
      <c r="H88" s="3"/>
    </row>
    <row r="89" spans="1:12" x14ac:dyDescent="0.25">
      <c r="B89" s="3"/>
      <c r="C89" s="3"/>
      <c r="D89" s="7" t="s">
        <v>166</v>
      </c>
      <c r="E89" s="7">
        <f t="shared" si="5"/>
        <v>8</v>
      </c>
      <c r="F89" s="3">
        <v>1</v>
      </c>
      <c r="G89" s="3">
        <v>7</v>
      </c>
      <c r="H89" s="3"/>
    </row>
    <row r="90" spans="1:12" x14ac:dyDescent="0.25">
      <c r="B90" s="3"/>
      <c r="C90" s="3"/>
      <c r="D90" s="7" t="s">
        <v>167</v>
      </c>
      <c r="E90" s="7">
        <f t="shared" si="5"/>
        <v>3</v>
      </c>
      <c r="F90" s="3">
        <v>0</v>
      </c>
      <c r="G90" s="3">
        <v>3</v>
      </c>
      <c r="H90" s="3"/>
    </row>
    <row r="91" spans="1:12" x14ac:dyDescent="0.25">
      <c r="B91" s="3"/>
      <c r="C91" s="3"/>
      <c r="D91" s="7" t="s">
        <v>168</v>
      </c>
      <c r="E91" s="7">
        <f t="shared" si="5"/>
        <v>1</v>
      </c>
      <c r="F91" s="3">
        <v>1</v>
      </c>
      <c r="G91" s="3">
        <v>0</v>
      </c>
      <c r="H91" s="3"/>
    </row>
    <row r="92" spans="1:12" x14ac:dyDescent="0.25">
      <c r="B92" s="3"/>
      <c r="C92" s="3"/>
      <c r="D92" s="7" t="s">
        <v>169</v>
      </c>
      <c r="E92" s="7">
        <f t="shared" si="5"/>
        <v>2</v>
      </c>
      <c r="F92" s="3">
        <v>0</v>
      </c>
      <c r="G92" s="3">
        <v>2</v>
      </c>
      <c r="H92" s="3"/>
    </row>
    <row r="93" spans="1:12" x14ac:dyDescent="0.25">
      <c r="B93" s="3"/>
      <c r="C93" s="3"/>
      <c r="D93" s="7" t="s">
        <v>170</v>
      </c>
      <c r="E93" s="7">
        <f t="shared" si="5"/>
        <v>16</v>
      </c>
      <c r="F93" s="3">
        <v>12</v>
      </c>
      <c r="G93" s="3">
        <v>4</v>
      </c>
      <c r="H93" s="3"/>
    </row>
    <row r="94" spans="1:12" x14ac:dyDescent="0.25">
      <c r="B94" s="3"/>
      <c r="C94" s="3"/>
      <c r="D94" s="7" t="s">
        <v>171</v>
      </c>
      <c r="E94" s="7">
        <f t="shared" si="5"/>
        <v>12</v>
      </c>
      <c r="F94" s="3">
        <v>6</v>
      </c>
      <c r="G94" s="3">
        <v>6</v>
      </c>
      <c r="H94" s="3"/>
    </row>
    <row r="95" spans="1:12" x14ac:dyDescent="0.25">
      <c r="B95" s="3"/>
      <c r="C95" s="3"/>
      <c r="D95" s="7" t="s">
        <v>172</v>
      </c>
      <c r="E95" s="7">
        <f t="shared" si="5"/>
        <v>5</v>
      </c>
      <c r="F95" s="3">
        <v>0</v>
      </c>
      <c r="G95" s="3">
        <v>5</v>
      </c>
      <c r="H95" s="3"/>
    </row>
    <row r="96" spans="1:12" ht="15.75" thickBot="1" x14ac:dyDescent="0.3">
      <c r="B96" s="3"/>
      <c r="C96" s="3"/>
      <c r="D96" s="7" t="s">
        <v>173</v>
      </c>
      <c r="E96" s="9">
        <f t="shared" si="5"/>
        <v>8</v>
      </c>
      <c r="F96" s="8">
        <v>0</v>
      </c>
      <c r="G96" s="8">
        <v>8</v>
      </c>
      <c r="H96" s="3"/>
    </row>
    <row r="97" spans="1:9" x14ac:dyDescent="0.25">
      <c r="B97" s="3"/>
      <c r="C97" s="3"/>
      <c r="E97" s="7">
        <f>SUM(E86:E96)</f>
        <v>100</v>
      </c>
      <c r="F97" s="7">
        <f>SUM(F86:F96)</f>
        <v>57</v>
      </c>
      <c r="G97" s="7">
        <f>SUM(G86:G96)</f>
        <v>43</v>
      </c>
      <c r="H97" s="7"/>
    </row>
    <row r="98" spans="1:9" x14ac:dyDescent="0.25">
      <c r="B98" s="3"/>
      <c r="C98" s="3"/>
      <c r="E98" s="3"/>
      <c r="H98" s="13"/>
    </row>
    <row r="99" spans="1:9" x14ac:dyDescent="0.25">
      <c r="B99" s="3"/>
      <c r="C99" s="3"/>
      <c r="D99" s="7" t="s">
        <v>357</v>
      </c>
      <c r="E99" s="7">
        <v>100</v>
      </c>
      <c r="F99" s="11">
        <f>F97/E99</f>
        <v>0.56999999999999995</v>
      </c>
      <c r="G99" s="11">
        <f>G97/E99</f>
        <v>0.43</v>
      </c>
    </row>
    <row r="100" spans="1:9" x14ac:dyDescent="0.25">
      <c r="B100" s="3"/>
      <c r="C100" s="3"/>
    </row>
    <row r="102" spans="1:9" ht="16.5" thickBot="1" x14ac:dyDescent="0.3">
      <c r="A102" s="6">
        <v>1900</v>
      </c>
      <c r="B102" s="29" t="s">
        <v>350</v>
      </c>
      <c r="C102" s="6"/>
      <c r="D102" s="10" t="s">
        <v>1</v>
      </c>
      <c r="E102" s="10" t="s">
        <v>2</v>
      </c>
      <c r="F102" s="10" t="s">
        <v>179</v>
      </c>
      <c r="G102" s="10" t="s">
        <v>180</v>
      </c>
      <c r="H102" s="10" t="s">
        <v>43</v>
      </c>
      <c r="I102" s="6"/>
    </row>
    <row r="103" spans="1:9" x14ac:dyDescent="0.25">
      <c r="B103" t="s">
        <v>555</v>
      </c>
      <c r="C103" s="3"/>
      <c r="D103" s="7" t="s">
        <v>164</v>
      </c>
      <c r="E103" s="7">
        <f t="shared" ref="E103:E113" si="6">SUM(F103:K103)</f>
        <v>21</v>
      </c>
      <c r="F103" s="3">
        <v>14</v>
      </c>
      <c r="G103" s="3">
        <v>1</v>
      </c>
      <c r="H103" s="3">
        <v>6</v>
      </c>
      <c r="I103" s="3"/>
    </row>
    <row r="104" spans="1:9" x14ac:dyDescent="0.25">
      <c r="B104" t="s">
        <v>556</v>
      </c>
      <c r="C104" s="3"/>
      <c r="D104" s="7" t="s">
        <v>165</v>
      </c>
      <c r="E104" s="7">
        <f t="shared" si="6"/>
        <v>28</v>
      </c>
      <c r="F104" s="3">
        <v>28</v>
      </c>
      <c r="G104" s="3">
        <v>0</v>
      </c>
      <c r="H104" s="3">
        <v>0</v>
      </c>
      <c r="I104" s="3"/>
    </row>
    <row r="105" spans="1:9" x14ac:dyDescent="0.25">
      <c r="B105" t="s">
        <v>435</v>
      </c>
      <c r="C105" s="3"/>
      <c r="D105" s="7" t="s">
        <v>174</v>
      </c>
      <c r="E105" s="7">
        <f t="shared" si="6"/>
        <v>20</v>
      </c>
      <c r="F105" s="3">
        <v>17</v>
      </c>
      <c r="G105" s="3">
        <v>0</v>
      </c>
      <c r="H105" s="3">
        <v>3</v>
      </c>
      <c r="I105" s="3"/>
    </row>
    <row r="106" spans="1:9" x14ac:dyDescent="0.25">
      <c r="B106" s="3"/>
      <c r="C106" s="3"/>
      <c r="D106" s="7" t="s">
        <v>166</v>
      </c>
      <c r="E106" s="7">
        <f t="shared" si="6"/>
        <v>16</v>
      </c>
      <c r="F106" s="3">
        <v>12</v>
      </c>
      <c r="G106" s="3">
        <v>4</v>
      </c>
      <c r="H106" s="3">
        <v>0</v>
      </c>
      <c r="I106" s="3"/>
    </row>
    <row r="107" spans="1:9" x14ac:dyDescent="0.25">
      <c r="B107" s="3"/>
      <c r="C107" s="3"/>
      <c r="D107" s="7" t="s">
        <v>167</v>
      </c>
      <c r="E107" s="7">
        <f t="shared" si="6"/>
        <v>20</v>
      </c>
      <c r="F107" s="3">
        <v>4</v>
      </c>
      <c r="G107" s="3">
        <v>16</v>
      </c>
      <c r="H107" s="3">
        <v>0</v>
      </c>
      <c r="I107" s="3"/>
    </row>
    <row r="108" spans="1:9" x14ac:dyDescent="0.25">
      <c r="B108" s="3"/>
      <c r="C108" s="3"/>
      <c r="D108" s="7" t="s">
        <v>168</v>
      </c>
      <c r="E108" s="7">
        <f t="shared" si="6"/>
        <v>2</v>
      </c>
      <c r="F108" s="3">
        <v>0</v>
      </c>
      <c r="G108" s="3">
        <v>2</v>
      </c>
      <c r="H108" s="3">
        <v>0</v>
      </c>
      <c r="I108" s="3"/>
    </row>
    <row r="109" spans="1:9" x14ac:dyDescent="0.25">
      <c r="B109" s="3"/>
      <c r="C109" s="3"/>
      <c r="D109" s="7" t="s">
        <v>169</v>
      </c>
      <c r="E109" s="7">
        <f t="shared" si="6"/>
        <v>10</v>
      </c>
      <c r="F109" s="3">
        <v>7</v>
      </c>
      <c r="G109" s="3">
        <v>3</v>
      </c>
      <c r="H109" s="3">
        <v>0</v>
      </c>
      <c r="I109" s="3"/>
    </row>
    <row r="110" spans="1:9" x14ac:dyDescent="0.25">
      <c r="B110" s="3"/>
      <c r="C110" s="3"/>
      <c r="D110" s="7" t="s">
        <v>170</v>
      </c>
      <c r="E110" s="7">
        <f t="shared" si="6"/>
        <v>8</v>
      </c>
      <c r="F110" s="3">
        <v>8</v>
      </c>
      <c r="G110" s="3">
        <v>0</v>
      </c>
      <c r="H110" s="3">
        <v>0</v>
      </c>
      <c r="I110" s="3"/>
    </row>
    <row r="111" spans="1:9" x14ac:dyDescent="0.25">
      <c r="B111" s="3"/>
      <c r="C111" s="3"/>
      <c r="D111" s="7" t="s">
        <v>171</v>
      </c>
      <c r="E111" s="7">
        <f t="shared" si="6"/>
        <v>16</v>
      </c>
      <c r="F111" s="3">
        <v>16</v>
      </c>
      <c r="G111" s="3">
        <v>0</v>
      </c>
      <c r="H111" s="3">
        <v>0</v>
      </c>
      <c r="I111" s="3"/>
    </row>
    <row r="112" spans="1:9" x14ac:dyDescent="0.25">
      <c r="B112" s="3"/>
      <c r="C112" s="3"/>
      <c r="D112" s="7" t="s">
        <v>172</v>
      </c>
      <c r="E112" s="7">
        <f t="shared" si="6"/>
        <v>6</v>
      </c>
      <c r="F112" s="3">
        <v>6</v>
      </c>
      <c r="G112" s="3">
        <v>0</v>
      </c>
      <c r="H112" s="3">
        <v>0</v>
      </c>
      <c r="I112" s="3"/>
    </row>
    <row r="113" spans="1:13" ht="15.75" thickBot="1" x14ac:dyDescent="0.3">
      <c r="B113" s="3"/>
      <c r="C113" s="3"/>
      <c r="D113" s="7" t="s">
        <v>173</v>
      </c>
      <c r="E113" s="9">
        <f t="shared" si="6"/>
        <v>4</v>
      </c>
      <c r="F113" s="8">
        <v>4</v>
      </c>
      <c r="G113" s="8">
        <v>0</v>
      </c>
      <c r="H113" s="8">
        <v>0</v>
      </c>
      <c r="I113" s="3"/>
    </row>
    <row r="114" spans="1:13" x14ac:dyDescent="0.25">
      <c r="B114" s="3"/>
      <c r="C114" s="3"/>
      <c r="E114" s="7">
        <f>SUM(E103:E113)</f>
        <v>151</v>
      </c>
      <c r="F114" s="7">
        <f>SUM(F103:F113)</f>
        <v>116</v>
      </c>
      <c r="G114" s="7">
        <f>SUM(G103:G113)</f>
        <v>26</v>
      </c>
      <c r="H114" s="7">
        <f>SUM(H103:H113)</f>
        <v>9</v>
      </c>
      <c r="I114" s="3"/>
    </row>
    <row r="115" spans="1:13" x14ac:dyDescent="0.25">
      <c r="B115" s="3"/>
      <c r="C115" s="3"/>
      <c r="E115" s="3"/>
      <c r="I115" s="7"/>
    </row>
    <row r="116" spans="1:13" x14ac:dyDescent="0.25">
      <c r="B116" s="3"/>
      <c r="C116" s="3"/>
      <c r="D116" s="7" t="s">
        <v>357</v>
      </c>
      <c r="E116" s="7">
        <v>151</v>
      </c>
      <c r="F116" s="11">
        <f>F114/E116</f>
        <v>0.76821192052980136</v>
      </c>
      <c r="G116" s="11">
        <f>G114/E116</f>
        <v>0.17218543046357615</v>
      </c>
      <c r="H116" s="11">
        <f>H114/E116</f>
        <v>5.9602649006622516E-2</v>
      </c>
      <c r="I116" s="17"/>
      <c r="J116" s="24"/>
      <c r="K116" s="23"/>
      <c r="L116" s="23"/>
      <c r="M116" s="23"/>
    </row>
    <row r="117" spans="1:13" x14ac:dyDescent="0.25">
      <c r="B117" s="3"/>
      <c r="C117" s="3"/>
    </row>
    <row r="118" spans="1:13" x14ac:dyDescent="0.25">
      <c r="B118" s="3"/>
      <c r="C118" s="3"/>
      <c r="D118" s="3"/>
    </row>
    <row r="119" spans="1:13" ht="16.5" thickBot="1" x14ac:dyDescent="0.3">
      <c r="A119" s="6">
        <v>1902</v>
      </c>
      <c r="B119" s="29" t="s">
        <v>350</v>
      </c>
      <c r="C119" s="6"/>
      <c r="D119" s="10" t="s">
        <v>1</v>
      </c>
      <c r="E119" s="10" t="s">
        <v>2</v>
      </c>
      <c r="F119" s="10" t="s">
        <v>179</v>
      </c>
      <c r="G119" s="6"/>
      <c r="H119" s="6"/>
      <c r="I119" s="6"/>
      <c r="J119" s="6"/>
    </row>
    <row r="120" spans="1:13" x14ac:dyDescent="0.25">
      <c r="B120" t="s">
        <v>555</v>
      </c>
      <c r="C120" s="18"/>
      <c r="D120" s="7" t="s">
        <v>164</v>
      </c>
      <c r="E120" s="7">
        <f t="shared" ref="E120:E130" si="7">SUM(F120:K120)</f>
        <v>6</v>
      </c>
      <c r="F120" s="3">
        <v>6</v>
      </c>
      <c r="G120" s="3"/>
      <c r="H120" s="3"/>
      <c r="I120" s="3"/>
      <c r="J120" s="3"/>
    </row>
    <row r="121" spans="1:13" x14ac:dyDescent="0.25">
      <c r="B121" s="3"/>
      <c r="C121" s="18"/>
      <c r="D121" s="7" t="s">
        <v>165</v>
      </c>
      <c r="E121" s="7">
        <f t="shared" si="7"/>
        <v>23</v>
      </c>
      <c r="F121" s="3">
        <v>23</v>
      </c>
      <c r="G121" s="3"/>
      <c r="H121" s="3"/>
      <c r="I121" s="3"/>
      <c r="J121" s="3"/>
    </row>
    <row r="122" spans="1:13" x14ac:dyDescent="0.25">
      <c r="B122" s="3"/>
      <c r="C122" s="18"/>
      <c r="D122" s="7" t="s">
        <v>174</v>
      </c>
      <c r="E122" s="7">
        <f t="shared" si="7"/>
        <v>14</v>
      </c>
      <c r="F122" s="3">
        <v>14</v>
      </c>
      <c r="G122" s="3"/>
      <c r="H122" s="3"/>
      <c r="I122" s="3"/>
      <c r="J122" s="3"/>
    </row>
    <row r="123" spans="1:13" x14ac:dyDescent="0.25">
      <c r="B123" s="3"/>
      <c r="C123" s="18"/>
      <c r="D123" s="7" t="s">
        <v>166</v>
      </c>
      <c r="E123" s="7">
        <f t="shared" si="7"/>
        <v>2</v>
      </c>
      <c r="F123" s="3">
        <v>2</v>
      </c>
      <c r="G123" s="3"/>
      <c r="H123" s="3"/>
      <c r="I123" s="3"/>
      <c r="J123" s="3"/>
    </row>
    <row r="124" spans="1:13" x14ac:dyDescent="0.25">
      <c r="B124" s="3"/>
      <c r="C124" s="18"/>
      <c r="D124" s="7" t="s">
        <v>167</v>
      </c>
      <c r="E124" s="7">
        <f t="shared" si="7"/>
        <v>0</v>
      </c>
      <c r="F124" s="3">
        <v>0</v>
      </c>
      <c r="G124" s="3"/>
      <c r="H124" s="3"/>
      <c r="I124" s="3"/>
      <c r="J124" s="3"/>
    </row>
    <row r="125" spans="1:13" x14ac:dyDescent="0.25">
      <c r="B125" s="3"/>
      <c r="C125" s="18"/>
      <c r="D125" s="7" t="s">
        <v>168</v>
      </c>
      <c r="E125" s="7">
        <f t="shared" si="7"/>
        <v>0</v>
      </c>
      <c r="F125" s="3">
        <v>0</v>
      </c>
      <c r="G125" s="3"/>
      <c r="H125" s="3"/>
      <c r="I125" s="3"/>
      <c r="J125" s="3"/>
    </row>
    <row r="126" spans="1:13" x14ac:dyDescent="0.25">
      <c r="B126" s="3"/>
      <c r="C126" s="18"/>
      <c r="D126" s="7" t="s">
        <v>169</v>
      </c>
      <c r="E126" s="7">
        <f t="shared" si="7"/>
        <v>0</v>
      </c>
      <c r="F126" s="3">
        <v>0</v>
      </c>
      <c r="G126" s="3"/>
      <c r="H126" s="3"/>
      <c r="I126" s="3"/>
      <c r="J126" s="3"/>
    </row>
    <row r="127" spans="1:13" x14ac:dyDescent="0.25">
      <c r="B127" s="3"/>
      <c r="C127" s="18"/>
      <c r="D127" s="7" t="s">
        <v>170</v>
      </c>
      <c r="E127" s="7">
        <f t="shared" si="7"/>
        <v>0</v>
      </c>
      <c r="F127" s="3">
        <v>0</v>
      </c>
      <c r="G127" s="3"/>
      <c r="H127" s="3"/>
      <c r="I127" s="3"/>
      <c r="J127" s="3"/>
    </row>
    <row r="128" spans="1:13" x14ac:dyDescent="0.25">
      <c r="B128" s="3"/>
      <c r="C128" s="18"/>
      <c r="D128" s="7" t="s">
        <v>171</v>
      </c>
      <c r="E128" s="7">
        <f t="shared" si="7"/>
        <v>3</v>
      </c>
      <c r="F128" s="3">
        <v>3</v>
      </c>
      <c r="G128" s="3"/>
      <c r="H128" s="3"/>
      <c r="I128" s="3"/>
      <c r="J128" s="3"/>
    </row>
    <row r="129" spans="1:10" x14ac:dyDescent="0.25">
      <c r="B129" s="3"/>
      <c r="C129" s="18"/>
      <c r="D129" s="7" t="s">
        <v>172</v>
      </c>
      <c r="E129" s="7">
        <f t="shared" si="7"/>
        <v>1</v>
      </c>
      <c r="F129" s="3">
        <v>1</v>
      </c>
      <c r="G129" s="3"/>
      <c r="H129" s="3"/>
      <c r="I129" s="3"/>
      <c r="J129" s="3"/>
    </row>
    <row r="130" spans="1:10" ht="15.75" thickBot="1" x14ac:dyDescent="0.3">
      <c r="B130" s="3"/>
      <c r="C130" s="18"/>
      <c r="D130" s="7" t="s">
        <v>173</v>
      </c>
      <c r="E130" s="9">
        <f t="shared" si="7"/>
        <v>3</v>
      </c>
      <c r="F130" s="8">
        <v>3</v>
      </c>
      <c r="G130" s="3"/>
      <c r="H130" s="3"/>
      <c r="I130" s="3"/>
      <c r="J130" s="3"/>
    </row>
    <row r="131" spans="1:10" x14ac:dyDescent="0.25">
      <c r="B131" s="3"/>
      <c r="C131" s="18"/>
      <c r="E131" s="7">
        <f>SUM(E120:E130)</f>
        <v>52</v>
      </c>
      <c r="F131" s="7">
        <f>SUM(F120:F130)</f>
        <v>52</v>
      </c>
      <c r="G131" s="7"/>
      <c r="H131" s="7"/>
      <c r="I131" s="3"/>
      <c r="J131" s="3"/>
    </row>
    <row r="132" spans="1:10" x14ac:dyDescent="0.25">
      <c r="B132" s="3"/>
      <c r="C132" s="18"/>
      <c r="E132" s="3"/>
      <c r="G132" s="13"/>
      <c r="H132" s="13"/>
      <c r="I132" s="7"/>
      <c r="J132" s="7"/>
    </row>
    <row r="133" spans="1:10" x14ac:dyDescent="0.25">
      <c r="B133" s="3"/>
      <c r="C133" s="18"/>
      <c r="D133" s="7" t="s">
        <v>357</v>
      </c>
      <c r="E133" s="7">
        <v>52</v>
      </c>
      <c r="F133" s="11">
        <f>F131/E133</f>
        <v>1</v>
      </c>
      <c r="I133" s="13"/>
      <c r="J133" s="13"/>
    </row>
    <row r="134" spans="1:10" x14ac:dyDescent="0.25">
      <c r="B134" s="3"/>
      <c r="C134" s="18"/>
    </row>
    <row r="136" spans="1:10" ht="16.5" thickBot="1" x14ac:dyDescent="0.3">
      <c r="A136" s="6">
        <v>1903</v>
      </c>
      <c r="B136" s="29" t="s">
        <v>350</v>
      </c>
      <c r="C136" s="6"/>
      <c r="D136" s="10" t="s">
        <v>1</v>
      </c>
      <c r="E136" s="10" t="s">
        <v>2</v>
      </c>
      <c r="F136" s="10" t="s">
        <v>179</v>
      </c>
      <c r="G136" s="10" t="s">
        <v>38</v>
      </c>
      <c r="H136" s="6"/>
      <c r="I136" s="6"/>
      <c r="J136" s="6"/>
    </row>
    <row r="137" spans="1:10" x14ac:dyDescent="0.25">
      <c r="B137" t="s">
        <v>555</v>
      </c>
      <c r="C137" s="3"/>
      <c r="D137" s="7" t="s">
        <v>164</v>
      </c>
      <c r="E137" s="7">
        <f t="shared" ref="E137:E147" si="8">SUM(F137:K137)</f>
        <v>8</v>
      </c>
      <c r="F137" s="3">
        <v>6</v>
      </c>
      <c r="G137" s="3">
        <v>2</v>
      </c>
      <c r="H137" s="3"/>
      <c r="I137" s="3"/>
      <c r="J137" s="3"/>
    </row>
    <row r="138" spans="1:10" ht="15.75" x14ac:dyDescent="0.25">
      <c r="B138" t="s">
        <v>557</v>
      </c>
      <c r="C138" s="3"/>
      <c r="D138" s="7" t="s">
        <v>165</v>
      </c>
      <c r="E138" s="7">
        <f t="shared" si="8"/>
        <v>25</v>
      </c>
      <c r="F138" s="3">
        <v>23</v>
      </c>
      <c r="G138" s="3">
        <v>2</v>
      </c>
      <c r="H138" s="3"/>
      <c r="I138" s="6"/>
      <c r="J138" s="3"/>
    </row>
    <row r="139" spans="1:10" x14ac:dyDescent="0.25">
      <c r="B139" s="3"/>
      <c r="C139" s="3"/>
      <c r="D139" s="7" t="s">
        <v>174</v>
      </c>
      <c r="E139" s="7">
        <f t="shared" si="8"/>
        <v>15</v>
      </c>
      <c r="F139" s="3">
        <v>11</v>
      </c>
      <c r="G139" s="3">
        <v>4</v>
      </c>
      <c r="H139" s="3"/>
      <c r="I139" s="3"/>
      <c r="J139" s="3"/>
    </row>
    <row r="140" spans="1:10" x14ac:dyDescent="0.25">
      <c r="B140" s="3"/>
      <c r="C140" s="3"/>
      <c r="D140" s="7" t="s">
        <v>166</v>
      </c>
      <c r="E140" s="7">
        <f t="shared" si="8"/>
        <v>15</v>
      </c>
      <c r="F140" s="3">
        <v>12</v>
      </c>
      <c r="G140" s="3">
        <v>3</v>
      </c>
      <c r="H140" s="3"/>
      <c r="I140" s="3"/>
      <c r="J140" s="3"/>
    </row>
    <row r="141" spans="1:10" x14ac:dyDescent="0.25">
      <c r="B141" s="3"/>
      <c r="C141" s="3"/>
      <c r="D141" s="7" t="s">
        <v>167</v>
      </c>
      <c r="E141" s="7">
        <f t="shared" si="8"/>
        <v>23</v>
      </c>
      <c r="F141" s="3">
        <v>9</v>
      </c>
      <c r="G141" s="3">
        <v>14</v>
      </c>
      <c r="H141" s="3"/>
      <c r="I141" s="3"/>
      <c r="J141" s="3"/>
    </row>
    <row r="142" spans="1:10" x14ac:dyDescent="0.25">
      <c r="B142" s="3"/>
      <c r="C142" s="3"/>
      <c r="D142" s="7" t="s">
        <v>168</v>
      </c>
      <c r="E142" s="7">
        <f t="shared" si="8"/>
        <v>3</v>
      </c>
      <c r="F142" s="3">
        <v>0</v>
      </c>
      <c r="G142" s="3">
        <v>3</v>
      </c>
      <c r="H142" s="3"/>
      <c r="I142" s="3"/>
      <c r="J142" s="3"/>
    </row>
    <row r="143" spans="1:10" x14ac:dyDescent="0.25">
      <c r="B143" s="3"/>
      <c r="C143" s="3"/>
      <c r="D143" s="7" t="s">
        <v>169</v>
      </c>
      <c r="E143" s="7">
        <f t="shared" si="8"/>
        <v>4</v>
      </c>
      <c r="F143" s="3">
        <v>1</v>
      </c>
      <c r="G143" s="3">
        <v>3</v>
      </c>
      <c r="H143" s="3"/>
      <c r="I143" s="3"/>
      <c r="J143" s="3"/>
    </row>
    <row r="144" spans="1:10" x14ac:dyDescent="0.25">
      <c r="B144" s="3"/>
      <c r="C144" s="3"/>
      <c r="D144" s="7" t="s">
        <v>170</v>
      </c>
      <c r="E144" s="7">
        <f t="shared" si="8"/>
        <v>12</v>
      </c>
      <c r="F144" s="3">
        <v>12</v>
      </c>
      <c r="G144" s="3">
        <v>0</v>
      </c>
      <c r="H144" s="3"/>
      <c r="I144" s="3"/>
      <c r="J144" s="3"/>
    </row>
    <row r="145" spans="2:10" x14ac:dyDescent="0.25">
      <c r="B145" s="3"/>
      <c r="C145" s="3"/>
      <c r="D145" s="7" t="s">
        <v>171</v>
      </c>
      <c r="E145" s="7">
        <f t="shared" si="8"/>
        <v>9</v>
      </c>
      <c r="F145" s="3">
        <v>9</v>
      </c>
      <c r="G145" s="3">
        <v>0</v>
      </c>
      <c r="H145" s="3"/>
      <c r="I145" s="3"/>
      <c r="J145" s="3"/>
    </row>
    <row r="146" spans="2:10" x14ac:dyDescent="0.25">
      <c r="B146" s="3"/>
      <c r="C146" s="3"/>
      <c r="D146" s="7" t="s">
        <v>172</v>
      </c>
      <c r="E146" s="7">
        <f t="shared" si="8"/>
        <v>8</v>
      </c>
      <c r="F146" s="3">
        <v>8</v>
      </c>
      <c r="G146" s="3">
        <v>0</v>
      </c>
      <c r="H146" s="3"/>
      <c r="I146" s="3"/>
      <c r="J146" s="3"/>
    </row>
    <row r="147" spans="2:10" ht="15.75" thickBot="1" x14ac:dyDescent="0.3">
      <c r="B147" s="3"/>
      <c r="C147" s="3"/>
      <c r="D147" s="7" t="s">
        <v>173</v>
      </c>
      <c r="E147" s="9">
        <f t="shared" si="8"/>
        <v>17</v>
      </c>
      <c r="F147" s="8">
        <v>17</v>
      </c>
      <c r="G147" s="8">
        <v>0</v>
      </c>
      <c r="H147" s="3"/>
      <c r="I147" s="3"/>
      <c r="J147" s="3"/>
    </row>
    <row r="148" spans="2:10" x14ac:dyDescent="0.25">
      <c r="B148" s="3"/>
      <c r="C148" s="3"/>
      <c r="E148" s="7">
        <f>SUM(E137:E147)</f>
        <v>139</v>
      </c>
      <c r="F148" s="7">
        <f>SUM(F137:F147)</f>
        <v>108</v>
      </c>
      <c r="G148" s="7">
        <f>SUM(G137:G147)</f>
        <v>31</v>
      </c>
      <c r="H148" s="7"/>
      <c r="I148" s="3"/>
      <c r="J148" s="3"/>
    </row>
    <row r="149" spans="2:10" x14ac:dyDescent="0.25">
      <c r="B149" s="3"/>
      <c r="C149" s="3"/>
      <c r="E149" s="3"/>
      <c r="H149" s="13"/>
      <c r="I149" s="7"/>
      <c r="J149" s="7"/>
    </row>
    <row r="150" spans="2:10" x14ac:dyDescent="0.25">
      <c r="B150" s="3"/>
      <c r="C150" s="3"/>
      <c r="D150" s="7" t="s">
        <v>357</v>
      </c>
      <c r="E150" s="7">
        <v>139</v>
      </c>
      <c r="F150" s="11">
        <f>F148/E150</f>
        <v>0.7769784172661871</v>
      </c>
      <c r="G150" s="11">
        <f>G148/E150</f>
        <v>0.22302158273381295</v>
      </c>
      <c r="I150" s="13"/>
      <c r="J150" s="13"/>
    </row>
    <row r="151" spans="2:10" x14ac:dyDescent="0.25">
      <c r="B151" s="3"/>
      <c r="C151" s="3"/>
    </row>
    <row r="152" spans="2:10" x14ac:dyDescent="0.25">
      <c r="B152" s="3"/>
      <c r="C152" s="3"/>
    </row>
    <row r="153" spans="2:10" x14ac:dyDescent="0.25">
      <c r="B153" s="3"/>
      <c r="C153" s="3"/>
    </row>
    <row r="154" spans="2:10" x14ac:dyDescent="0.25">
      <c r="B154" s="3"/>
      <c r="C154" s="3"/>
    </row>
    <row r="155" spans="2:10" x14ac:dyDescent="0.25">
      <c r="B155" s="3"/>
      <c r="C155" s="3"/>
    </row>
    <row r="156" spans="2:10" x14ac:dyDescent="0.25">
      <c r="B156" s="3"/>
      <c r="C156" s="3"/>
    </row>
    <row r="157" spans="2:10" x14ac:dyDescent="0.25">
      <c r="B157" s="3"/>
      <c r="C157" s="3"/>
    </row>
    <row r="158" spans="2:10" x14ac:dyDescent="0.25">
      <c r="B158" s="3"/>
      <c r="C158" s="3"/>
    </row>
    <row r="159" spans="2:10" x14ac:dyDescent="0.25">
      <c r="B159" s="3"/>
      <c r="C159" s="3"/>
    </row>
    <row r="160" spans="2:10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</row>
    <row r="175" spans="2:3" x14ac:dyDescent="0.25">
      <c r="B175" s="3"/>
    </row>
    <row r="176" spans="2:3" x14ac:dyDescent="0.25">
      <c r="B176" s="3"/>
    </row>
    <row r="177" spans="1:10" x14ac:dyDescent="0.25">
      <c r="B177" s="3"/>
    </row>
    <row r="178" spans="1:10" x14ac:dyDescent="0.25">
      <c r="B178" s="3"/>
    </row>
    <row r="179" spans="1:10" x14ac:dyDescent="0.25">
      <c r="B179" s="3"/>
    </row>
    <row r="180" spans="1:10" x14ac:dyDescent="0.25">
      <c r="B180" s="3"/>
    </row>
    <row r="181" spans="1:10" x14ac:dyDescent="0.25">
      <c r="B181" s="3"/>
    </row>
    <row r="182" spans="1:10" x14ac:dyDescent="0.25">
      <c r="B182" s="3"/>
    </row>
    <row r="183" spans="1:10" x14ac:dyDescent="0.25">
      <c r="B183" s="3"/>
    </row>
    <row r="184" spans="1:10" x14ac:dyDescent="0.25">
      <c r="B184" s="3"/>
    </row>
    <row r="185" spans="1:10" x14ac:dyDescent="0.25">
      <c r="B185" s="3"/>
    </row>
    <row r="186" spans="1:10" x14ac:dyDescent="0.25">
      <c r="B186" s="3"/>
    </row>
    <row r="190" spans="1:10" ht="15.75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x14ac:dyDescent="0.25">
      <c r="B191" s="3"/>
      <c r="C191" s="3"/>
      <c r="D191" s="7"/>
      <c r="E191" s="7"/>
      <c r="F191" s="3"/>
      <c r="G191" s="3"/>
      <c r="H191" s="3"/>
      <c r="I191" s="3"/>
      <c r="J191" s="3"/>
    </row>
    <row r="192" spans="1:10" x14ac:dyDescent="0.25">
      <c r="B192" s="3"/>
      <c r="C192" s="3"/>
      <c r="D192" s="7"/>
      <c r="E192" s="7"/>
      <c r="F192" s="3"/>
      <c r="G192" s="3"/>
      <c r="H192" s="3"/>
      <c r="I192" s="3"/>
      <c r="J192" s="3"/>
    </row>
    <row r="193" spans="2:10" x14ac:dyDescent="0.25">
      <c r="B193" s="3"/>
      <c r="C193" s="3"/>
      <c r="D193" s="7"/>
      <c r="E193" s="7"/>
      <c r="F193" s="3"/>
      <c r="G193" s="3"/>
      <c r="H193" s="3"/>
      <c r="I193" s="3"/>
      <c r="J193" s="3"/>
    </row>
    <row r="194" spans="2:10" x14ac:dyDescent="0.25">
      <c r="B194" s="3"/>
      <c r="C194" s="3"/>
      <c r="D194" s="7"/>
      <c r="E194" s="7"/>
      <c r="F194" s="3"/>
      <c r="G194" s="3"/>
      <c r="H194" s="3"/>
      <c r="I194" s="3"/>
      <c r="J194" s="3"/>
    </row>
    <row r="195" spans="2:10" x14ac:dyDescent="0.25">
      <c r="B195" s="3"/>
      <c r="C195" s="3"/>
      <c r="D195" s="7"/>
      <c r="E195" s="7"/>
      <c r="F195" s="3"/>
      <c r="G195" s="3"/>
      <c r="H195" s="3"/>
      <c r="I195" s="3"/>
      <c r="J195" s="3"/>
    </row>
    <row r="196" spans="2:10" x14ac:dyDescent="0.25">
      <c r="B196" s="3"/>
      <c r="C196" s="3"/>
      <c r="D196" s="7"/>
      <c r="E196" s="7"/>
      <c r="F196" s="3"/>
      <c r="G196" s="3"/>
      <c r="H196" s="3"/>
      <c r="I196" s="3"/>
      <c r="J196" s="3"/>
    </row>
    <row r="197" spans="2:10" x14ac:dyDescent="0.25">
      <c r="B197" s="3"/>
      <c r="C197" s="3"/>
      <c r="D197" s="7"/>
      <c r="E197" s="7"/>
      <c r="F197" s="3"/>
      <c r="G197" s="3"/>
      <c r="H197" s="3"/>
      <c r="I197" s="3"/>
      <c r="J197" s="3"/>
    </row>
    <row r="198" spans="2:10" x14ac:dyDescent="0.25">
      <c r="B198" s="3"/>
      <c r="C198" s="3"/>
      <c r="D198" s="7"/>
      <c r="E198" s="7"/>
      <c r="F198" s="3"/>
      <c r="G198" s="3"/>
      <c r="H198" s="3"/>
      <c r="I198" s="3"/>
      <c r="J198" s="3"/>
    </row>
    <row r="199" spans="2:10" x14ac:dyDescent="0.25">
      <c r="B199" s="3"/>
      <c r="C199" s="3"/>
      <c r="D199" s="7"/>
      <c r="E199" s="7"/>
      <c r="F199" s="3"/>
      <c r="G199" s="3"/>
      <c r="H199" s="3"/>
      <c r="I199" s="3"/>
      <c r="J199" s="3"/>
    </row>
    <row r="200" spans="2:10" x14ac:dyDescent="0.25">
      <c r="B200" s="3"/>
      <c r="C200" s="3"/>
      <c r="D200" s="7"/>
      <c r="E200" s="7"/>
      <c r="F200" s="3"/>
      <c r="G200" s="3"/>
      <c r="H200" s="3"/>
      <c r="I200" s="3"/>
      <c r="J200" s="3"/>
    </row>
    <row r="201" spans="2:10" x14ac:dyDescent="0.25">
      <c r="B201" s="3"/>
      <c r="C201" s="3"/>
      <c r="D201" s="7"/>
      <c r="E201" s="7"/>
      <c r="F201" s="3"/>
      <c r="G201" s="3"/>
      <c r="H201" s="3"/>
      <c r="I201" s="3"/>
      <c r="J201" s="3"/>
    </row>
    <row r="202" spans="2:10" x14ac:dyDescent="0.25">
      <c r="B202" s="3"/>
      <c r="C202" s="3"/>
      <c r="D202" s="7"/>
      <c r="E202" s="7"/>
      <c r="F202" s="3"/>
      <c r="G202" s="3"/>
      <c r="H202" s="3"/>
      <c r="I202" s="3"/>
      <c r="J202" s="3"/>
    </row>
    <row r="203" spans="2:10" x14ac:dyDescent="0.25">
      <c r="B203" s="3"/>
      <c r="C203" s="3"/>
      <c r="E203" s="7"/>
      <c r="F203" s="7"/>
      <c r="G203" s="7"/>
      <c r="H203" s="7"/>
      <c r="I203" s="7"/>
      <c r="J203" s="7"/>
    </row>
    <row r="204" spans="2:10" x14ac:dyDescent="0.25">
      <c r="B204" s="3"/>
      <c r="C204" s="3"/>
      <c r="E204" s="3"/>
      <c r="F204" s="17"/>
      <c r="G204" s="17"/>
      <c r="H204" s="17"/>
      <c r="I204" s="17"/>
      <c r="J204" s="17"/>
    </row>
    <row r="205" spans="2:10" x14ac:dyDescent="0.25">
      <c r="B205" s="3"/>
      <c r="C205" s="3"/>
    </row>
    <row r="206" spans="2:10" x14ac:dyDescent="0.25">
      <c r="B206" s="3"/>
      <c r="C206" s="3"/>
    </row>
    <row r="207" spans="2:10" ht="15.75" x14ac:dyDescent="0.25">
      <c r="B207" s="3"/>
      <c r="C207" s="3"/>
      <c r="F207" s="4"/>
    </row>
    <row r="208" spans="2:10" ht="15.75" x14ac:dyDescent="0.25">
      <c r="B208" s="3"/>
      <c r="C208" s="3"/>
      <c r="E208" s="6"/>
      <c r="F208" s="6"/>
      <c r="G208" s="6"/>
      <c r="H208" s="6"/>
      <c r="I208" s="6"/>
    </row>
    <row r="209" spans="2:10" x14ac:dyDescent="0.25">
      <c r="B209" s="3"/>
      <c r="C209" s="3"/>
      <c r="E209" s="7"/>
      <c r="F209" s="14"/>
      <c r="G209" s="16"/>
      <c r="H209" s="16"/>
      <c r="I209" s="14"/>
      <c r="J209" s="14"/>
    </row>
    <row r="210" spans="2:10" x14ac:dyDescent="0.25">
      <c r="B210" s="3"/>
      <c r="C210" s="3"/>
      <c r="E210" s="7"/>
      <c r="F210" s="14"/>
      <c r="G210" s="14"/>
      <c r="H210" s="14"/>
      <c r="I210" s="14"/>
      <c r="J210" s="14"/>
    </row>
    <row r="211" spans="2:10" x14ac:dyDescent="0.25">
      <c r="B211" s="3"/>
      <c r="C211" s="3"/>
      <c r="E211" s="7"/>
      <c r="F211" s="14"/>
      <c r="G211" s="14"/>
      <c r="H211" s="14"/>
      <c r="I211" s="14"/>
      <c r="J211" s="14"/>
    </row>
    <row r="212" spans="2:10" x14ac:dyDescent="0.25">
      <c r="B212" s="3"/>
      <c r="C212" s="3"/>
      <c r="E212" s="7"/>
      <c r="F212" s="14"/>
      <c r="G212" s="14"/>
      <c r="H212" s="14"/>
      <c r="I212" s="14"/>
      <c r="J212" s="14"/>
    </row>
    <row r="213" spans="2:10" x14ac:dyDescent="0.25">
      <c r="B213" s="3"/>
      <c r="C213" s="3"/>
      <c r="E213" s="7"/>
      <c r="F213" s="14"/>
      <c r="G213" s="14"/>
      <c r="H213" s="14"/>
      <c r="I213" s="14"/>
      <c r="J213" s="14"/>
    </row>
    <row r="214" spans="2:10" x14ac:dyDescent="0.25">
      <c r="B214" s="3"/>
      <c r="C214" s="3"/>
      <c r="E214" s="7"/>
      <c r="F214" s="14"/>
      <c r="G214" s="14"/>
      <c r="H214" s="14"/>
      <c r="I214" s="14"/>
      <c r="J214" s="14"/>
    </row>
    <row r="215" spans="2:10" x14ac:dyDescent="0.25">
      <c r="B215" s="3"/>
      <c r="C215" s="3"/>
      <c r="E215" s="7"/>
      <c r="F215" s="14"/>
      <c r="G215" s="14"/>
      <c r="H215" s="14"/>
      <c r="I215" s="14"/>
      <c r="J215" s="14"/>
    </row>
    <row r="216" spans="2:10" x14ac:dyDescent="0.25">
      <c r="B216" s="3"/>
      <c r="C216" s="3"/>
      <c r="E216" s="7"/>
      <c r="F216" s="14"/>
      <c r="G216" s="14"/>
      <c r="H216" s="14"/>
      <c r="I216" s="14"/>
      <c r="J216" s="14"/>
    </row>
    <row r="217" spans="2:10" x14ac:dyDescent="0.25">
      <c r="B217" s="3"/>
      <c r="C217" s="3"/>
      <c r="E217" s="7"/>
      <c r="F217" s="14"/>
      <c r="G217" s="14"/>
      <c r="H217" s="14"/>
      <c r="I217" s="14"/>
      <c r="J217" s="14"/>
    </row>
    <row r="218" spans="2:10" x14ac:dyDescent="0.25">
      <c r="B218" s="3"/>
      <c r="C218" s="3"/>
      <c r="E218" s="7"/>
      <c r="F218" s="14"/>
      <c r="G218" s="14"/>
      <c r="H218" s="14"/>
      <c r="I218" s="14"/>
      <c r="J218" s="14"/>
    </row>
    <row r="219" spans="2:10" x14ac:dyDescent="0.25">
      <c r="B219" s="3"/>
      <c r="C219" s="3"/>
      <c r="E219" s="7"/>
      <c r="F219" s="14"/>
      <c r="G219" s="14"/>
      <c r="H219" s="14"/>
      <c r="I219" s="14"/>
      <c r="J219" s="14"/>
    </row>
    <row r="220" spans="2:10" x14ac:dyDescent="0.25">
      <c r="B220" s="3"/>
      <c r="C220" s="3"/>
      <c r="E220" s="7"/>
      <c r="F220" s="14"/>
      <c r="G220" s="14"/>
      <c r="H220" s="14"/>
      <c r="I220" s="14"/>
      <c r="J220" s="14"/>
    </row>
    <row r="221" spans="2:10" x14ac:dyDescent="0.25">
      <c r="B221" s="3"/>
      <c r="C221" s="3"/>
      <c r="E221" s="12"/>
    </row>
    <row r="222" spans="2:10" x14ac:dyDescent="0.25">
      <c r="B222" s="3"/>
      <c r="C222" s="3"/>
    </row>
    <row r="223" spans="2:10" x14ac:dyDescent="0.25">
      <c r="B223" s="3"/>
      <c r="C223" s="3"/>
    </row>
    <row r="224" spans="2:10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3"/>
      <c r="C286" s="3"/>
    </row>
    <row r="287" spans="2:3" x14ac:dyDescent="0.25">
      <c r="B287" s="3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  <row r="300" spans="2:3" x14ac:dyDescent="0.25">
      <c r="B300" s="3"/>
      <c r="C300" s="3"/>
    </row>
    <row r="301" spans="2:3" x14ac:dyDescent="0.25">
      <c r="B301" s="3"/>
      <c r="C301" s="3"/>
    </row>
    <row r="302" spans="2:3" x14ac:dyDescent="0.25">
      <c r="B302" s="3"/>
      <c r="C302" s="3"/>
    </row>
    <row r="303" spans="2:3" x14ac:dyDescent="0.25">
      <c r="B303" s="3"/>
      <c r="C303" s="3"/>
    </row>
    <row r="304" spans="2:3" x14ac:dyDescent="0.25">
      <c r="B304" s="3"/>
      <c r="C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</sheetData>
  <pageMargins left="0.7" right="0.7" top="0.75" bottom="0.75" header="0.3" footer="0.3"/>
  <pageSetup paperSize="9" scale="71" fitToHeight="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D1F4-2C6B-4F1C-8F86-DA652A10BF8F}">
  <sheetPr>
    <pageSetUpPr fitToPage="1"/>
  </sheetPr>
  <dimension ref="A2:L335"/>
  <sheetViews>
    <sheetView topLeftCell="A4"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85546875" customWidth="1"/>
    <col min="4" max="4" width="28.7109375" customWidth="1"/>
    <col min="5" max="5" width="12.85546875" customWidth="1"/>
    <col min="12" max="12" width="4.85546875" customWidth="1"/>
    <col min="13" max="13" width="7.7109375" customWidth="1"/>
  </cols>
  <sheetData>
    <row r="2" spans="1:11" s="1" customFormat="1" ht="23.25" x14ac:dyDescent="0.35">
      <c r="A2" s="5"/>
      <c r="B2" s="1" t="s">
        <v>0</v>
      </c>
    </row>
    <row r="5" spans="1:11" ht="18.75" x14ac:dyDescent="0.3">
      <c r="B5" s="31" t="s">
        <v>477</v>
      </c>
    </row>
    <row r="7" spans="1:11" s="6" customFormat="1" ht="16.5" thickBot="1" x14ac:dyDescent="0.3">
      <c r="A7" s="6">
        <v>1874</v>
      </c>
      <c r="B7" s="29" t="s">
        <v>350</v>
      </c>
      <c r="D7" s="10" t="s">
        <v>51</v>
      </c>
      <c r="E7" s="10" t="s">
        <v>2</v>
      </c>
      <c r="F7" s="10" t="s">
        <v>192</v>
      </c>
      <c r="G7" s="10" t="s">
        <v>193</v>
      </c>
      <c r="I7" s="19"/>
      <c r="J7" s="19"/>
      <c r="K7" s="19"/>
    </row>
    <row r="8" spans="1:11" s="3" customFormat="1" x14ac:dyDescent="0.25">
      <c r="B8" s="28" t="s">
        <v>558</v>
      </c>
      <c r="C8" s="2"/>
      <c r="D8" s="7" t="s">
        <v>313</v>
      </c>
      <c r="E8" s="7">
        <f t="shared" ref="E8:E13" si="0">SUM(F8:K8)</f>
        <v>4</v>
      </c>
      <c r="F8" s="3">
        <v>4</v>
      </c>
      <c r="G8" s="3">
        <v>0</v>
      </c>
    </row>
    <row r="9" spans="1:11" s="3" customFormat="1" x14ac:dyDescent="0.25">
      <c r="B9" s="28" t="s">
        <v>559</v>
      </c>
      <c r="C9" s="2"/>
      <c r="D9" s="7" t="s">
        <v>188</v>
      </c>
      <c r="E9" s="7">
        <f t="shared" si="0"/>
        <v>11</v>
      </c>
      <c r="F9" s="3">
        <v>9</v>
      </c>
      <c r="G9" s="3">
        <v>2</v>
      </c>
    </row>
    <row r="10" spans="1:11" s="3" customFormat="1" x14ac:dyDescent="0.25">
      <c r="B10" s="2"/>
      <c r="C10" s="2"/>
      <c r="D10" s="12" t="s">
        <v>189</v>
      </c>
      <c r="E10" s="7">
        <f t="shared" si="0"/>
        <v>28</v>
      </c>
      <c r="F10" s="3">
        <v>24</v>
      </c>
      <c r="G10" s="3">
        <v>4</v>
      </c>
    </row>
    <row r="11" spans="1:11" s="3" customFormat="1" x14ac:dyDescent="0.25">
      <c r="B11" s="2"/>
      <c r="C11" s="2"/>
      <c r="D11" s="12" t="s">
        <v>190</v>
      </c>
      <c r="E11" s="7">
        <f t="shared" si="0"/>
        <v>22</v>
      </c>
      <c r="F11" s="3">
        <v>20</v>
      </c>
      <c r="G11" s="3">
        <v>2</v>
      </c>
    </row>
    <row r="12" spans="1:11" s="3" customFormat="1" x14ac:dyDescent="0.25">
      <c r="B12" s="2"/>
      <c r="C12" s="2"/>
      <c r="D12" s="12" t="s">
        <v>191</v>
      </c>
      <c r="E12" s="7">
        <f t="shared" si="0"/>
        <v>9</v>
      </c>
      <c r="F12" s="3">
        <v>9</v>
      </c>
      <c r="G12" s="3">
        <v>0</v>
      </c>
    </row>
    <row r="13" spans="1:11" s="3" customFormat="1" ht="15.75" thickBot="1" x14ac:dyDescent="0.3">
      <c r="B13" s="2"/>
      <c r="C13" s="2"/>
      <c r="D13" s="12" t="s">
        <v>314</v>
      </c>
      <c r="E13" s="9">
        <f t="shared" si="0"/>
        <v>5</v>
      </c>
      <c r="F13" s="8">
        <v>5</v>
      </c>
      <c r="G13" s="8">
        <v>0</v>
      </c>
    </row>
    <row r="14" spans="1:11" s="3" customFormat="1" x14ac:dyDescent="0.25">
      <c r="B14" s="2"/>
      <c r="C14" s="2"/>
      <c r="D14"/>
      <c r="E14" s="7">
        <f>SUM(E8:E13)</f>
        <v>79</v>
      </c>
      <c r="F14" s="7">
        <f>SUM(F8:F13)</f>
        <v>71</v>
      </c>
      <c r="G14" s="7">
        <f>SUM(G8:G13)</f>
        <v>8</v>
      </c>
      <c r="H14" s="7"/>
    </row>
    <row r="15" spans="1:11" s="3" customFormat="1" x14ac:dyDescent="0.25">
      <c r="B15" s="2"/>
      <c r="C15" s="2"/>
      <c r="D15"/>
      <c r="H15" s="13"/>
    </row>
    <row r="16" spans="1:11" s="3" customFormat="1" x14ac:dyDescent="0.25">
      <c r="B16" s="2"/>
      <c r="C16" s="26"/>
      <c r="D16" s="7" t="s">
        <v>357</v>
      </c>
      <c r="E16" s="7">
        <v>79</v>
      </c>
      <c r="F16" s="11">
        <f>F14/E16</f>
        <v>0.89873417721518989</v>
      </c>
      <c r="G16" s="11">
        <f>G14/E16</f>
        <v>0.10126582278481013</v>
      </c>
      <c r="H16"/>
    </row>
    <row r="17" spans="1:12" s="3" customFormat="1" x14ac:dyDescent="0.25">
      <c r="B17" s="2"/>
      <c r="C17" s="26"/>
      <c r="D17"/>
      <c r="E17"/>
      <c r="F17"/>
      <c r="G17"/>
      <c r="H17"/>
    </row>
    <row r="18" spans="1:12" s="3" customFormat="1" x14ac:dyDescent="0.25">
      <c r="B18" s="26"/>
      <c r="D18" s="7"/>
    </row>
    <row r="19" spans="1:12" s="6" customFormat="1" ht="16.5" thickBot="1" x14ac:dyDescent="0.3">
      <c r="A19" s="6">
        <v>1880</v>
      </c>
      <c r="B19" s="29" t="s">
        <v>350</v>
      </c>
      <c r="C19" s="7" t="s">
        <v>366</v>
      </c>
      <c r="D19" s="10" t="s">
        <v>1</v>
      </c>
      <c r="E19" s="10" t="s">
        <v>2</v>
      </c>
      <c r="F19" s="10" t="s">
        <v>194</v>
      </c>
      <c r="G19" s="10" t="s">
        <v>192</v>
      </c>
      <c r="H19" s="10" t="s">
        <v>77</v>
      </c>
    </row>
    <row r="20" spans="1:12" x14ac:dyDescent="0.25">
      <c r="B20" s="28" t="s">
        <v>560</v>
      </c>
      <c r="C20" s="2"/>
      <c r="D20" s="7" t="s">
        <v>181</v>
      </c>
      <c r="E20" s="7">
        <f t="shared" ref="E20:E26" si="1">SUM(F20:K20)</f>
        <v>2</v>
      </c>
      <c r="F20" s="3">
        <v>1</v>
      </c>
      <c r="G20" s="3">
        <v>1</v>
      </c>
      <c r="H20" s="3">
        <v>0</v>
      </c>
      <c r="I20" s="3"/>
      <c r="J20" s="3"/>
      <c r="K20" s="3"/>
      <c r="L20" s="3"/>
    </row>
    <row r="21" spans="1:12" x14ac:dyDescent="0.25">
      <c r="B21" s="28" t="s">
        <v>558</v>
      </c>
      <c r="C21" s="2"/>
      <c r="D21" s="7" t="s">
        <v>182</v>
      </c>
      <c r="E21" s="7">
        <f t="shared" si="1"/>
        <v>8</v>
      </c>
      <c r="F21" s="3">
        <v>0</v>
      </c>
      <c r="G21" s="3">
        <v>7</v>
      </c>
      <c r="H21" s="3">
        <v>1</v>
      </c>
      <c r="I21" s="3"/>
      <c r="J21" s="3"/>
      <c r="K21" s="3"/>
      <c r="L21" s="3"/>
    </row>
    <row r="22" spans="1:12" x14ac:dyDescent="0.25">
      <c r="B22" s="28" t="s">
        <v>561</v>
      </c>
      <c r="C22" s="2"/>
      <c r="D22" s="7" t="s">
        <v>183</v>
      </c>
      <c r="E22" s="7">
        <f t="shared" si="1"/>
        <v>2</v>
      </c>
      <c r="F22" s="3">
        <v>1</v>
      </c>
      <c r="G22" s="3">
        <v>1</v>
      </c>
      <c r="H22" s="3">
        <v>0</v>
      </c>
      <c r="I22" s="3"/>
      <c r="J22" s="3"/>
      <c r="K22" s="3"/>
      <c r="L22" s="3"/>
    </row>
    <row r="23" spans="1:12" x14ac:dyDescent="0.25">
      <c r="B23" s="2"/>
      <c r="C23" s="2"/>
      <c r="D23" s="7" t="s">
        <v>184</v>
      </c>
      <c r="E23" s="7">
        <f t="shared" si="1"/>
        <v>7</v>
      </c>
      <c r="F23" s="3">
        <v>0</v>
      </c>
      <c r="G23" s="3">
        <v>7</v>
      </c>
      <c r="H23" s="3">
        <v>0</v>
      </c>
      <c r="I23" s="15"/>
      <c r="J23" s="3"/>
      <c r="K23" s="3"/>
      <c r="L23" s="3"/>
    </row>
    <row r="24" spans="1:12" x14ac:dyDescent="0.25">
      <c r="B24" s="2"/>
      <c r="C24" s="2"/>
      <c r="D24" s="7" t="s">
        <v>185</v>
      </c>
      <c r="E24" s="7">
        <f t="shared" si="1"/>
        <v>29</v>
      </c>
      <c r="F24" s="3">
        <v>26</v>
      </c>
      <c r="G24" s="3">
        <v>2</v>
      </c>
      <c r="H24" s="3">
        <v>1</v>
      </c>
      <c r="I24" s="15"/>
      <c r="J24" s="3"/>
      <c r="K24" s="3"/>
      <c r="L24" s="3"/>
    </row>
    <row r="25" spans="1:12" x14ac:dyDescent="0.25">
      <c r="B25" s="2"/>
      <c r="C25" s="2"/>
      <c r="D25" s="7" t="s">
        <v>186</v>
      </c>
      <c r="E25" s="7">
        <f t="shared" si="1"/>
        <v>3</v>
      </c>
      <c r="F25" s="3">
        <v>0</v>
      </c>
      <c r="G25" s="3">
        <v>3</v>
      </c>
      <c r="H25" s="3">
        <v>0</v>
      </c>
      <c r="I25" s="15"/>
      <c r="J25" s="3"/>
      <c r="K25" s="3"/>
      <c r="L25" s="3"/>
    </row>
    <row r="26" spans="1:12" ht="15.75" thickBot="1" x14ac:dyDescent="0.3">
      <c r="B26" s="2"/>
      <c r="C26" s="2"/>
      <c r="D26" s="7" t="s">
        <v>187</v>
      </c>
      <c r="E26" s="9">
        <f t="shared" si="1"/>
        <v>5</v>
      </c>
      <c r="F26" s="8">
        <v>0</v>
      </c>
      <c r="G26" s="8">
        <v>5</v>
      </c>
      <c r="H26" s="8">
        <v>0</v>
      </c>
      <c r="I26" s="3"/>
      <c r="J26" s="3"/>
      <c r="K26" s="3"/>
      <c r="L26" s="3"/>
    </row>
    <row r="27" spans="1:12" x14ac:dyDescent="0.25">
      <c r="B27" s="2"/>
      <c r="C27" s="2"/>
      <c r="E27" s="7">
        <f>SUM(E20:E26)</f>
        <v>56</v>
      </c>
      <c r="F27" s="7">
        <f>SUM(F20:F26)</f>
        <v>28</v>
      </c>
      <c r="G27" s="7">
        <f>SUM(G20:G26)</f>
        <v>26</v>
      </c>
      <c r="H27" s="7">
        <f>SUM(H20:H26)</f>
        <v>2</v>
      </c>
      <c r="I27" s="7"/>
      <c r="J27" s="7"/>
      <c r="K27" s="7"/>
      <c r="L27" s="7"/>
    </row>
    <row r="28" spans="1:12" x14ac:dyDescent="0.25">
      <c r="B28" s="2"/>
      <c r="C28" s="2"/>
      <c r="E28" s="3"/>
      <c r="I28" s="13"/>
      <c r="J28" s="13"/>
      <c r="K28" s="13"/>
      <c r="L28" s="3"/>
    </row>
    <row r="29" spans="1:12" x14ac:dyDescent="0.25">
      <c r="B29" s="2"/>
      <c r="C29" s="2"/>
      <c r="D29" s="7" t="s">
        <v>357</v>
      </c>
      <c r="E29" s="7">
        <v>56</v>
      </c>
      <c r="F29" s="11">
        <f>F27/E29</f>
        <v>0.5</v>
      </c>
      <c r="G29" s="11">
        <f>G27/E29</f>
        <v>0.4642857142857143</v>
      </c>
      <c r="H29" s="11">
        <f>H27/E29</f>
        <v>3.5714285714285712E-2</v>
      </c>
    </row>
    <row r="30" spans="1:12" x14ac:dyDescent="0.25">
      <c r="B30" s="2"/>
      <c r="C30" s="2"/>
    </row>
    <row r="31" spans="1:12" s="3" customFormat="1" x14ac:dyDescent="0.25">
      <c r="B31" s="26"/>
      <c r="D31" s="7"/>
    </row>
    <row r="32" spans="1:12" s="6" customFormat="1" ht="16.5" thickBot="1" x14ac:dyDescent="0.3">
      <c r="A32" s="6">
        <v>1880</v>
      </c>
      <c r="B32" s="29" t="s">
        <v>350</v>
      </c>
      <c r="C32" s="7" t="s">
        <v>367</v>
      </c>
      <c r="D32" s="10" t="s">
        <v>1</v>
      </c>
      <c r="E32" s="10" t="s">
        <v>2</v>
      </c>
      <c r="F32" s="10" t="s">
        <v>194</v>
      </c>
      <c r="G32" s="10" t="s">
        <v>192</v>
      </c>
    </row>
    <row r="33" spans="1:12" x14ac:dyDescent="0.25">
      <c r="B33" s="28" t="s">
        <v>560</v>
      </c>
      <c r="C33" s="2"/>
      <c r="D33" s="7" t="s">
        <v>181</v>
      </c>
      <c r="E33" s="7">
        <f t="shared" ref="E33:E39" si="2">SUM(F33:K33)</f>
        <v>2</v>
      </c>
      <c r="F33" s="3">
        <v>1</v>
      </c>
      <c r="G33" s="3">
        <v>1</v>
      </c>
      <c r="H33" s="3"/>
      <c r="I33" s="3"/>
      <c r="J33" s="3"/>
      <c r="K33" s="3"/>
      <c r="L33" s="3"/>
    </row>
    <row r="34" spans="1:12" x14ac:dyDescent="0.25">
      <c r="B34" s="28" t="s">
        <v>558</v>
      </c>
      <c r="C34" s="2"/>
      <c r="D34" s="7" t="s">
        <v>182</v>
      </c>
      <c r="E34" s="7">
        <f t="shared" si="2"/>
        <v>8</v>
      </c>
      <c r="F34" s="3">
        <v>1</v>
      </c>
      <c r="G34" s="3">
        <v>7</v>
      </c>
      <c r="H34" s="3"/>
      <c r="I34" s="3"/>
      <c r="J34" s="3"/>
      <c r="K34" s="3"/>
      <c r="L34" s="3"/>
    </row>
    <row r="35" spans="1:12" x14ac:dyDescent="0.25">
      <c r="B35" s="2"/>
      <c r="C35" s="2"/>
      <c r="D35" s="7" t="s">
        <v>183</v>
      </c>
      <c r="E35" s="7">
        <f t="shared" si="2"/>
        <v>1</v>
      </c>
      <c r="F35" s="3">
        <v>0</v>
      </c>
      <c r="G35" s="3">
        <v>1</v>
      </c>
      <c r="H35" s="3"/>
      <c r="I35" s="3"/>
      <c r="J35" s="3"/>
      <c r="K35" s="3"/>
      <c r="L35" s="3"/>
    </row>
    <row r="36" spans="1:12" x14ac:dyDescent="0.25">
      <c r="B36" s="2"/>
      <c r="C36" s="2"/>
      <c r="D36" s="7" t="s">
        <v>184</v>
      </c>
      <c r="E36" s="7">
        <f t="shared" si="2"/>
        <v>7</v>
      </c>
      <c r="F36" s="3">
        <v>0</v>
      </c>
      <c r="G36" s="3">
        <v>7</v>
      </c>
      <c r="H36" s="3"/>
      <c r="I36" s="15"/>
      <c r="J36" s="3"/>
      <c r="K36" s="3"/>
      <c r="L36" s="3"/>
    </row>
    <row r="37" spans="1:12" x14ac:dyDescent="0.25">
      <c r="B37" s="2"/>
      <c r="C37" s="2"/>
      <c r="D37" s="7" t="s">
        <v>185</v>
      </c>
      <c r="E37" s="7">
        <f t="shared" si="2"/>
        <v>29</v>
      </c>
      <c r="F37" s="3">
        <v>27</v>
      </c>
      <c r="G37" s="3">
        <v>2</v>
      </c>
      <c r="H37" s="3"/>
      <c r="I37" s="15"/>
      <c r="J37" s="3"/>
      <c r="K37" s="3"/>
      <c r="L37" s="3"/>
    </row>
    <row r="38" spans="1:12" x14ac:dyDescent="0.25">
      <c r="B38" s="2"/>
      <c r="C38" s="2"/>
      <c r="D38" s="7" t="s">
        <v>186</v>
      </c>
      <c r="E38" s="7">
        <f t="shared" si="2"/>
        <v>3</v>
      </c>
      <c r="F38" s="3">
        <v>0</v>
      </c>
      <c r="G38" s="3">
        <v>3</v>
      </c>
      <c r="H38" s="3"/>
      <c r="I38" s="15"/>
      <c r="J38" s="3"/>
      <c r="K38" s="3"/>
      <c r="L38" s="3"/>
    </row>
    <row r="39" spans="1:12" ht="15.75" thickBot="1" x14ac:dyDescent="0.3">
      <c r="B39" s="2"/>
      <c r="C39" s="2"/>
      <c r="D39" s="7" t="s">
        <v>187</v>
      </c>
      <c r="E39" s="9">
        <f t="shared" si="2"/>
        <v>5</v>
      </c>
      <c r="F39" s="8">
        <v>0</v>
      </c>
      <c r="G39" s="8">
        <v>5</v>
      </c>
      <c r="H39" s="3"/>
      <c r="I39" s="3"/>
      <c r="J39" s="3"/>
      <c r="K39" s="3"/>
      <c r="L39" s="3"/>
    </row>
    <row r="40" spans="1:12" x14ac:dyDescent="0.25">
      <c r="B40" s="2"/>
      <c r="C40" s="2"/>
      <c r="E40" s="7">
        <f>SUM(E33:E39)</f>
        <v>55</v>
      </c>
      <c r="F40" s="7">
        <f>SUM(F33:F39)</f>
        <v>29</v>
      </c>
      <c r="G40" s="7">
        <f>SUM(G33:G39)</f>
        <v>26</v>
      </c>
      <c r="H40" s="7"/>
      <c r="I40" s="7"/>
      <c r="J40" s="7"/>
      <c r="K40" s="7"/>
      <c r="L40" s="7"/>
    </row>
    <row r="41" spans="1:12" x14ac:dyDescent="0.25">
      <c r="B41" s="2"/>
      <c r="C41" s="2"/>
      <c r="E41" s="3"/>
      <c r="H41" s="13"/>
      <c r="I41" s="13"/>
      <c r="J41" s="13"/>
      <c r="K41" s="13"/>
      <c r="L41" s="3"/>
    </row>
    <row r="42" spans="1:12" x14ac:dyDescent="0.25">
      <c r="B42" s="2"/>
      <c r="C42" s="2"/>
      <c r="D42" s="7" t="s">
        <v>357</v>
      </c>
      <c r="E42" s="7">
        <v>55</v>
      </c>
      <c r="F42" s="11">
        <f>F40/E42</f>
        <v>0.52727272727272723</v>
      </c>
      <c r="G42" s="11">
        <f>G40/E42</f>
        <v>0.47272727272727272</v>
      </c>
    </row>
    <row r="43" spans="1:12" x14ac:dyDescent="0.25">
      <c r="B43" s="2"/>
      <c r="C43" s="2"/>
    </row>
    <row r="44" spans="1:12" x14ac:dyDescent="0.25">
      <c r="B44" s="3"/>
      <c r="C44" s="3"/>
    </row>
    <row r="45" spans="1:12" s="6" customFormat="1" ht="16.5" thickBot="1" x14ac:dyDescent="0.3">
      <c r="A45" s="6">
        <v>1886</v>
      </c>
      <c r="B45" s="29" t="s">
        <v>350</v>
      </c>
      <c r="D45" s="10" t="s">
        <v>1</v>
      </c>
      <c r="E45" s="10" t="s">
        <v>2</v>
      </c>
      <c r="F45" s="10" t="s">
        <v>104</v>
      </c>
      <c r="G45" s="10" t="s">
        <v>118</v>
      </c>
    </row>
    <row r="46" spans="1:12" x14ac:dyDescent="0.25">
      <c r="B46" s="28" t="s">
        <v>481</v>
      </c>
      <c r="C46" s="2"/>
      <c r="D46" s="7" t="s">
        <v>181</v>
      </c>
      <c r="E46" s="7">
        <f t="shared" ref="E46:E52" si="3">SUM(F46:K46)</f>
        <v>7</v>
      </c>
      <c r="F46" s="3">
        <v>5</v>
      </c>
      <c r="G46" s="3">
        <v>2</v>
      </c>
      <c r="H46" s="3"/>
      <c r="I46" s="3"/>
      <c r="J46" s="3"/>
      <c r="K46" s="3"/>
      <c r="L46" s="3"/>
    </row>
    <row r="47" spans="1:12" x14ac:dyDescent="0.25">
      <c r="B47" s="28" t="s">
        <v>562</v>
      </c>
      <c r="C47" s="2"/>
      <c r="D47" s="7" t="s">
        <v>182</v>
      </c>
      <c r="E47" s="7">
        <f t="shared" si="3"/>
        <v>3</v>
      </c>
      <c r="F47" s="3">
        <v>1</v>
      </c>
      <c r="G47" s="3">
        <v>2</v>
      </c>
      <c r="H47" s="3"/>
      <c r="I47" s="3"/>
      <c r="J47" s="3"/>
      <c r="K47" s="3"/>
      <c r="L47" s="3"/>
    </row>
    <row r="48" spans="1:12" x14ac:dyDescent="0.25">
      <c r="B48" s="2"/>
      <c r="C48" s="2"/>
      <c r="D48" s="7" t="s">
        <v>183</v>
      </c>
      <c r="E48" s="7">
        <f t="shared" si="3"/>
        <v>1</v>
      </c>
      <c r="F48" s="3">
        <v>0</v>
      </c>
      <c r="G48" s="3">
        <v>1</v>
      </c>
      <c r="H48" s="3"/>
      <c r="I48" s="3"/>
      <c r="J48" s="3"/>
      <c r="K48" s="3"/>
      <c r="L48" s="3"/>
    </row>
    <row r="49" spans="1:12" x14ac:dyDescent="0.25">
      <c r="B49" s="2"/>
      <c r="C49" s="2"/>
      <c r="D49" s="7" t="s">
        <v>184</v>
      </c>
      <c r="E49" s="7">
        <f t="shared" si="3"/>
        <v>3</v>
      </c>
      <c r="F49" s="3">
        <v>1</v>
      </c>
      <c r="G49" s="3">
        <v>2</v>
      </c>
      <c r="H49" s="3"/>
      <c r="I49" s="15"/>
      <c r="J49" s="3"/>
      <c r="K49" s="3"/>
      <c r="L49" s="3"/>
    </row>
    <row r="50" spans="1:12" ht="15.75" x14ac:dyDescent="0.25">
      <c r="B50" s="2"/>
      <c r="C50" s="2"/>
      <c r="D50" s="7" t="s">
        <v>185</v>
      </c>
      <c r="E50" s="7">
        <f t="shared" si="3"/>
        <v>28</v>
      </c>
      <c r="F50" s="3">
        <v>28</v>
      </c>
      <c r="G50" s="3">
        <v>0</v>
      </c>
      <c r="H50" s="3"/>
      <c r="I50" s="27"/>
      <c r="J50" s="7"/>
      <c r="K50" s="7"/>
      <c r="L50" s="7"/>
    </row>
    <row r="51" spans="1:12" x14ac:dyDescent="0.25">
      <c r="B51" s="2"/>
      <c r="C51" s="2"/>
      <c r="D51" s="7" t="s">
        <v>186</v>
      </c>
      <c r="E51" s="7">
        <f t="shared" si="3"/>
        <v>15</v>
      </c>
      <c r="F51" s="3">
        <v>15</v>
      </c>
      <c r="G51" s="3">
        <v>0</v>
      </c>
      <c r="H51" s="3"/>
      <c r="I51" s="15"/>
      <c r="J51" s="13"/>
      <c r="K51" s="13"/>
      <c r="L51" s="3"/>
    </row>
    <row r="52" spans="1:12" ht="15.75" thickBot="1" x14ac:dyDescent="0.3">
      <c r="B52" s="2"/>
      <c r="C52" s="2"/>
      <c r="D52" s="7" t="s">
        <v>187</v>
      </c>
      <c r="E52" s="9">
        <f t="shared" si="3"/>
        <v>4</v>
      </c>
      <c r="F52" s="8">
        <v>4</v>
      </c>
      <c r="G52" s="8">
        <v>0</v>
      </c>
      <c r="H52" s="3"/>
      <c r="I52" s="15"/>
    </row>
    <row r="53" spans="1:12" x14ac:dyDescent="0.25">
      <c r="B53" s="2"/>
      <c r="C53" s="2"/>
      <c r="E53" s="7">
        <f>SUM(E46:E52)</f>
        <v>61</v>
      </c>
      <c r="F53" s="7">
        <f>SUM(F46:F52)</f>
        <v>54</v>
      </c>
      <c r="G53" s="7">
        <f>SUM(G46:G52)</f>
        <v>7</v>
      </c>
      <c r="H53" s="7"/>
      <c r="I53" s="15"/>
    </row>
    <row r="54" spans="1:12" x14ac:dyDescent="0.25">
      <c r="B54" s="2"/>
      <c r="C54" s="2"/>
      <c r="E54" s="3"/>
      <c r="H54" s="13"/>
      <c r="I54" s="15"/>
    </row>
    <row r="55" spans="1:12" ht="15.75" x14ac:dyDescent="0.25">
      <c r="B55" s="2"/>
      <c r="C55" s="2"/>
      <c r="D55" s="7" t="s">
        <v>357</v>
      </c>
      <c r="E55" s="7">
        <v>61</v>
      </c>
      <c r="F55" s="11">
        <f>F53/E55</f>
        <v>0.88524590163934425</v>
      </c>
      <c r="G55" s="11">
        <f>G53/E55</f>
        <v>0.11475409836065574</v>
      </c>
      <c r="I55" s="3"/>
      <c r="J55" s="6"/>
      <c r="K55" s="6"/>
    </row>
    <row r="56" spans="1:12" x14ac:dyDescent="0.25">
      <c r="B56" s="2"/>
      <c r="C56" s="2"/>
      <c r="I56" s="7"/>
      <c r="J56" s="14"/>
      <c r="K56" s="14"/>
    </row>
    <row r="57" spans="1:12" x14ac:dyDescent="0.25">
      <c r="B57" s="3"/>
      <c r="C57" s="3"/>
    </row>
    <row r="58" spans="1:12" s="6" customFormat="1" ht="16.5" thickBot="1" x14ac:dyDescent="0.3">
      <c r="A58" s="6">
        <v>1892</v>
      </c>
      <c r="B58" s="29" t="s">
        <v>350</v>
      </c>
      <c r="D58" s="10" t="s">
        <v>1</v>
      </c>
      <c r="E58" s="10" t="s">
        <v>2</v>
      </c>
      <c r="F58" s="10" t="s">
        <v>137</v>
      </c>
      <c r="G58" s="10" t="s">
        <v>344</v>
      </c>
      <c r="H58" s="10" t="s">
        <v>104</v>
      </c>
    </row>
    <row r="59" spans="1:12" x14ac:dyDescent="0.25">
      <c r="B59" t="s">
        <v>479</v>
      </c>
      <c r="C59" s="2"/>
      <c r="D59" s="7" t="s">
        <v>181</v>
      </c>
      <c r="E59" s="7">
        <f t="shared" ref="E59:E65" si="4">SUM(F59:K59)</f>
        <v>0</v>
      </c>
      <c r="F59" s="3">
        <v>0</v>
      </c>
      <c r="G59" s="3">
        <v>0</v>
      </c>
      <c r="H59" s="3">
        <v>0</v>
      </c>
      <c r="I59" s="3"/>
      <c r="J59" s="3"/>
      <c r="K59" s="3"/>
      <c r="L59" s="3"/>
    </row>
    <row r="60" spans="1:12" x14ac:dyDescent="0.25">
      <c r="B60" s="28" t="s">
        <v>492</v>
      </c>
      <c r="C60" s="2"/>
      <c r="D60" s="7" t="s">
        <v>182</v>
      </c>
      <c r="E60" s="7">
        <f t="shared" si="4"/>
        <v>4</v>
      </c>
      <c r="F60" s="3">
        <v>4</v>
      </c>
      <c r="G60" s="3">
        <v>0</v>
      </c>
      <c r="H60" s="3">
        <v>0</v>
      </c>
      <c r="I60" s="3"/>
      <c r="J60" s="3"/>
      <c r="K60" s="3"/>
      <c r="L60" s="3"/>
    </row>
    <row r="61" spans="1:12" x14ac:dyDescent="0.25">
      <c r="B61" s="28" t="s">
        <v>481</v>
      </c>
      <c r="C61" s="2"/>
      <c r="D61" s="7" t="s">
        <v>183</v>
      </c>
      <c r="E61" s="7">
        <f t="shared" si="4"/>
        <v>6</v>
      </c>
      <c r="F61" s="3">
        <v>6</v>
      </c>
      <c r="G61" s="3">
        <v>0</v>
      </c>
      <c r="H61" s="3">
        <v>0</v>
      </c>
      <c r="I61" s="3"/>
      <c r="J61" s="3"/>
      <c r="K61" s="3"/>
      <c r="L61" s="3"/>
    </row>
    <row r="62" spans="1:12" x14ac:dyDescent="0.25">
      <c r="B62" s="2"/>
      <c r="C62" s="2"/>
      <c r="D62" s="7" t="s">
        <v>184</v>
      </c>
      <c r="E62" s="7">
        <f t="shared" si="4"/>
        <v>15</v>
      </c>
      <c r="F62" s="3">
        <v>14</v>
      </c>
      <c r="G62" s="3">
        <v>0</v>
      </c>
      <c r="H62" s="3">
        <v>1</v>
      </c>
      <c r="I62" s="3"/>
      <c r="J62" s="3"/>
      <c r="K62" s="3"/>
      <c r="L62" s="3"/>
    </row>
    <row r="63" spans="1:12" x14ac:dyDescent="0.25">
      <c r="B63" s="2"/>
      <c r="C63" s="2"/>
      <c r="D63" s="7" t="s">
        <v>185</v>
      </c>
      <c r="E63" s="7">
        <f t="shared" si="4"/>
        <v>26</v>
      </c>
      <c r="F63" s="3">
        <v>12</v>
      </c>
      <c r="G63" s="3">
        <v>9</v>
      </c>
      <c r="H63" s="3">
        <v>5</v>
      </c>
      <c r="I63" s="3"/>
      <c r="J63" s="3"/>
      <c r="K63" s="3"/>
      <c r="L63" s="3"/>
    </row>
    <row r="64" spans="1:12" x14ac:dyDescent="0.25">
      <c r="B64" s="2"/>
      <c r="C64" s="2"/>
      <c r="D64" s="7" t="s">
        <v>186</v>
      </c>
      <c r="E64" s="7">
        <f t="shared" si="4"/>
        <v>9</v>
      </c>
      <c r="F64" s="3">
        <v>0</v>
      </c>
      <c r="G64" s="3">
        <v>9</v>
      </c>
      <c r="H64" s="3">
        <v>0</v>
      </c>
      <c r="I64" s="3"/>
      <c r="J64" s="3"/>
      <c r="K64" s="3"/>
      <c r="L64" s="3"/>
    </row>
    <row r="65" spans="1:12" ht="15.75" thickBot="1" x14ac:dyDescent="0.3">
      <c r="B65" s="2"/>
      <c r="C65" s="2"/>
      <c r="D65" s="7" t="s">
        <v>187</v>
      </c>
      <c r="E65" s="9">
        <f t="shared" si="4"/>
        <v>6</v>
      </c>
      <c r="F65" s="8">
        <v>0</v>
      </c>
      <c r="G65" s="8">
        <v>6</v>
      </c>
      <c r="H65" s="8">
        <v>0</v>
      </c>
      <c r="I65" s="3"/>
      <c r="J65" s="3"/>
      <c r="K65" s="3"/>
      <c r="L65" s="3"/>
    </row>
    <row r="66" spans="1:12" x14ac:dyDescent="0.25">
      <c r="B66" s="2"/>
      <c r="C66" s="2"/>
      <c r="E66" s="7">
        <f>SUM(E59:E65)</f>
        <v>66</v>
      </c>
      <c r="F66" s="7">
        <f>SUM(F59:F65)</f>
        <v>36</v>
      </c>
      <c r="G66" s="7">
        <f>SUM(G59:G65)</f>
        <v>24</v>
      </c>
      <c r="H66" s="7">
        <f>SUM(H59:H65)</f>
        <v>6</v>
      </c>
      <c r="I66" s="3"/>
      <c r="J66" s="3"/>
      <c r="K66" s="3"/>
      <c r="L66" s="3"/>
    </row>
    <row r="67" spans="1:12" x14ac:dyDescent="0.25">
      <c r="B67" s="2"/>
      <c r="C67" s="2"/>
      <c r="E67" s="3"/>
      <c r="I67" s="3"/>
      <c r="J67" s="3"/>
      <c r="K67" s="3"/>
      <c r="L67" s="3"/>
    </row>
    <row r="68" spans="1:12" x14ac:dyDescent="0.25">
      <c r="B68" s="2"/>
      <c r="C68" s="2"/>
      <c r="D68" s="7" t="s">
        <v>357</v>
      </c>
      <c r="E68" s="7">
        <v>66</v>
      </c>
      <c r="F68" s="11">
        <f>F66/E68</f>
        <v>0.54545454545454541</v>
      </c>
      <c r="G68" s="11">
        <f>G66/E68</f>
        <v>0.36363636363636365</v>
      </c>
      <c r="H68" s="11">
        <f>H66/E68</f>
        <v>9.0909090909090912E-2</v>
      </c>
      <c r="I68" s="3"/>
      <c r="J68" s="3"/>
      <c r="K68" s="3"/>
      <c r="L68" s="3"/>
    </row>
    <row r="69" spans="1:12" x14ac:dyDescent="0.25">
      <c r="B69" s="2"/>
      <c r="C69" s="2"/>
      <c r="I69" s="7"/>
      <c r="J69" s="7"/>
      <c r="K69" s="7"/>
      <c r="L69" s="7"/>
    </row>
    <row r="71" spans="1:12" ht="16.5" thickBot="1" x14ac:dyDescent="0.3">
      <c r="A71" s="6">
        <v>1894</v>
      </c>
      <c r="B71" s="29" t="s">
        <v>350</v>
      </c>
      <c r="C71" s="6"/>
      <c r="D71" s="10" t="s">
        <v>1</v>
      </c>
      <c r="E71" s="10" t="s">
        <v>2</v>
      </c>
      <c r="F71" s="10" t="s">
        <v>195</v>
      </c>
      <c r="G71" s="10" t="s">
        <v>137</v>
      </c>
      <c r="H71" s="6"/>
    </row>
    <row r="72" spans="1:12" x14ac:dyDescent="0.25">
      <c r="B72" t="s">
        <v>563</v>
      </c>
      <c r="C72" s="2"/>
      <c r="D72" s="7" t="s">
        <v>181</v>
      </c>
      <c r="E72" s="7">
        <f t="shared" ref="E72:E78" si="5">SUM(F72:K72)</f>
        <v>6</v>
      </c>
      <c r="F72" s="3">
        <v>5</v>
      </c>
      <c r="G72" s="3">
        <v>1</v>
      </c>
      <c r="H72" s="3"/>
    </row>
    <row r="73" spans="1:12" x14ac:dyDescent="0.25">
      <c r="B73" t="s">
        <v>479</v>
      </c>
      <c r="C73" s="2"/>
      <c r="D73" s="7" t="s">
        <v>182</v>
      </c>
      <c r="E73" s="7">
        <f t="shared" si="5"/>
        <v>9</v>
      </c>
      <c r="F73" s="3">
        <v>8</v>
      </c>
      <c r="G73" s="3">
        <v>1</v>
      </c>
      <c r="H73" s="3"/>
    </row>
    <row r="74" spans="1:12" x14ac:dyDescent="0.25">
      <c r="B74" s="2"/>
      <c r="C74" s="2"/>
      <c r="D74" s="7" t="s">
        <v>183</v>
      </c>
      <c r="E74" s="7">
        <f t="shared" si="5"/>
        <v>8</v>
      </c>
      <c r="F74" s="3">
        <v>3</v>
      </c>
      <c r="G74" s="3">
        <v>5</v>
      </c>
      <c r="H74" s="3"/>
    </row>
    <row r="75" spans="1:12" x14ac:dyDescent="0.25">
      <c r="B75" s="2"/>
      <c r="C75" s="2"/>
      <c r="D75" s="7" t="s">
        <v>184</v>
      </c>
      <c r="E75" s="7">
        <f t="shared" si="5"/>
        <v>20</v>
      </c>
      <c r="F75" s="3">
        <v>10</v>
      </c>
      <c r="G75" s="3">
        <v>10</v>
      </c>
      <c r="H75" s="3"/>
    </row>
    <row r="76" spans="1:12" x14ac:dyDescent="0.25">
      <c r="B76" s="2"/>
      <c r="C76" s="2"/>
      <c r="D76" s="7" t="s">
        <v>185</v>
      </c>
      <c r="E76" s="7">
        <f t="shared" si="5"/>
        <v>27</v>
      </c>
      <c r="F76" s="3">
        <v>10</v>
      </c>
      <c r="G76" s="3">
        <v>17</v>
      </c>
      <c r="H76" s="3"/>
    </row>
    <row r="77" spans="1:12" x14ac:dyDescent="0.25">
      <c r="B77" s="2"/>
      <c r="C77" s="2"/>
      <c r="D77" s="7" t="s">
        <v>186</v>
      </c>
      <c r="E77" s="7">
        <f t="shared" si="5"/>
        <v>2</v>
      </c>
      <c r="F77" s="3">
        <v>1</v>
      </c>
      <c r="G77" s="3">
        <v>1</v>
      </c>
      <c r="H77" s="3"/>
    </row>
    <row r="78" spans="1:12" ht="15.75" thickBot="1" x14ac:dyDescent="0.3">
      <c r="B78" s="2"/>
      <c r="C78" s="2"/>
      <c r="D78" s="7" t="s">
        <v>187</v>
      </c>
      <c r="E78" s="9">
        <f t="shared" si="5"/>
        <v>0</v>
      </c>
      <c r="F78" s="8">
        <v>0</v>
      </c>
      <c r="G78" s="8">
        <v>0</v>
      </c>
      <c r="H78" s="3"/>
    </row>
    <row r="79" spans="1:12" x14ac:dyDescent="0.25">
      <c r="B79" s="2"/>
      <c r="C79" s="2"/>
      <c r="E79" s="7">
        <f>SUM(E72:E78)</f>
        <v>72</v>
      </c>
      <c r="F79" s="7">
        <f>SUM(F72:F78)</f>
        <v>37</v>
      </c>
      <c r="G79" s="7">
        <f>SUM(G72:G78)</f>
        <v>35</v>
      </c>
      <c r="H79" s="7"/>
    </row>
    <row r="80" spans="1:12" x14ac:dyDescent="0.25">
      <c r="B80" s="2"/>
      <c r="C80" s="2"/>
      <c r="E80" s="3"/>
      <c r="H80" s="13"/>
    </row>
    <row r="81" spans="1:9" x14ac:dyDescent="0.25">
      <c r="B81" s="2"/>
      <c r="C81" s="2"/>
      <c r="D81" s="7" t="s">
        <v>357</v>
      </c>
      <c r="E81" s="7">
        <v>72</v>
      </c>
      <c r="F81" s="11">
        <f>F79/E81</f>
        <v>0.51388888888888884</v>
      </c>
      <c r="G81" s="11">
        <f>G79/E81</f>
        <v>0.4861111111111111</v>
      </c>
    </row>
    <row r="82" spans="1:9" x14ac:dyDescent="0.25">
      <c r="B82" s="2"/>
      <c r="C82" s="2"/>
    </row>
    <row r="84" spans="1:9" ht="16.5" thickBot="1" x14ac:dyDescent="0.3">
      <c r="A84" s="6">
        <v>1900</v>
      </c>
      <c r="B84" s="29" t="s">
        <v>350</v>
      </c>
      <c r="C84" s="6"/>
      <c r="D84" s="10" t="s">
        <v>1</v>
      </c>
      <c r="E84" s="10" t="s">
        <v>2</v>
      </c>
      <c r="F84" s="10" t="s">
        <v>382</v>
      </c>
      <c r="G84" s="10" t="s">
        <v>196</v>
      </c>
      <c r="H84" s="6"/>
      <c r="I84" s="6"/>
    </row>
    <row r="85" spans="1:9" x14ac:dyDescent="0.25">
      <c r="B85" t="s">
        <v>383</v>
      </c>
      <c r="C85" s="2"/>
      <c r="D85" s="7" t="s">
        <v>181</v>
      </c>
      <c r="E85" s="7">
        <f t="shared" ref="E85:E91" si="6">SUM(F85:K85)</f>
        <v>15</v>
      </c>
      <c r="F85" s="3">
        <v>15</v>
      </c>
      <c r="G85" s="3">
        <v>0</v>
      </c>
      <c r="H85" s="3"/>
      <c r="I85" s="3"/>
    </row>
    <row r="86" spans="1:9" x14ac:dyDescent="0.25">
      <c r="B86" t="s">
        <v>564</v>
      </c>
      <c r="C86" s="2"/>
      <c r="D86" s="7" t="s">
        <v>182</v>
      </c>
      <c r="E86" s="7">
        <f t="shared" si="6"/>
        <v>12</v>
      </c>
      <c r="F86" s="3">
        <v>11</v>
      </c>
      <c r="G86" s="3">
        <v>1</v>
      </c>
      <c r="H86" s="3"/>
      <c r="I86" s="3"/>
    </row>
    <row r="87" spans="1:9" x14ac:dyDescent="0.25">
      <c r="B87" s="2"/>
      <c r="C87" s="2"/>
      <c r="D87" s="7" t="s">
        <v>183</v>
      </c>
      <c r="E87" s="7">
        <f t="shared" si="6"/>
        <v>12</v>
      </c>
      <c r="F87" s="3">
        <v>12</v>
      </c>
      <c r="G87" s="3">
        <v>0</v>
      </c>
      <c r="H87" s="3"/>
      <c r="I87" s="3"/>
    </row>
    <row r="88" spans="1:9" x14ac:dyDescent="0.25">
      <c r="B88" s="2"/>
      <c r="C88" s="2"/>
      <c r="D88" s="7" t="s">
        <v>184</v>
      </c>
      <c r="E88" s="7">
        <f t="shared" si="6"/>
        <v>21</v>
      </c>
      <c r="F88" s="3">
        <v>21</v>
      </c>
      <c r="G88" s="3">
        <v>0</v>
      </c>
      <c r="H88" s="3"/>
      <c r="I88" s="3"/>
    </row>
    <row r="89" spans="1:9" x14ac:dyDescent="0.25">
      <c r="B89" s="2"/>
      <c r="C89" s="2"/>
      <c r="D89" s="7" t="s">
        <v>185</v>
      </c>
      <c r="E89" s="7">
        <f t="shared" si="6"/>
        <v>22</v>
      </c>
      <c r="F89" s="3">
        <v>4</v>
      </c>
      <c r="G89" s="3">
        <v>18</v>
      </c>
      <c r="H89" s="3"/>
      <c r="I89" s="3"/>
    </row>
    <row r="90" spans="1:9" x14ac:dyDescent="0.25">
      <c r="B90" s="2"/>
      <c r="C90" s="2"/>
      <c r="D90" s="7" t="s">
        <v>186</v>
      </c>
      <c r="E90" s="7">
        <f t="shared" si="6"/>
        <v>20</v>
      </c>
      <c r="F90" s="3">
        <v>9</v>
      </c>
      <c r="G90" s="3">
        <v>11</v>
      </c>
      <c r="H90" s="3"/>
      <c r="I90" s="3"/>
    </row>
    <row r="91" spans="1:9" ht="15.75" thickBot="1" x14ac:dyDescent="0.3">
      <c r="B91" s="2"/>
      <c r="C91" s="2"/>
      <c r="D91" s="7" t="s">
        <v>187</v>
      </c>
      <c r="E91" s="9">
        <f t="shared" si="6"/>
        <v>16</v>
      </c>
      <c r="F91" s="8">
        <v>15</v>
      </c>
      <c r="G91" s="8">
        <v>1</v>
      </c>
      <c r="H91" s="3"/>
      <c r="I91" s="3"/>
    </row>
    <row r="92" spans="1:9" x14ac:dyDescent="0.25">
      <c r="B92" s="2"/>
      <c r="C92" s="2"/>
      <c r="E92" s="7">
        <f>SUM(E85:E91)</f>
        <v>118</v>
      </c>
      <c r="F92" s="7">
        <f>SUM(F85:F91)</f>
        <v>87</v>
      </c>
      <c r="G92" s="7">
        <f>SUM(G85:G91)</f>
        <v>31</v>
      </c>
      <c r="H92" s="7"/>
      <c r="I92" s="3"/>
    </row>
    <row r="93" spans="1:9" x14ac:dyDescent="0.25">
      <c r="B93" s="2"/>
      <c r="C93" s="2"/>
      <c r="E93" s="3"/>
      <c r="H93" s="13"/>
      <c r="I93" s="3"/>
    </row>
    <row r="94" spans="1:9" x14ac:dyDescent="0.25">
      <c r="B94" s="2"/>
      <c r="C94" s="2"/>
      <c r="D94" s="7" t="s">
        <v>357</v>
      </c>
      <c r="E94" s="7">
        <v>118</v>
      </c>
      <c r="F94" s="11">
        <f>F92/E94</f>
        <v>0.73728813559322037</v>
      </c>
      <c r="G94" s="11">
        <f>G92/E94</f>
        <v>0.26271186440677968</v>
      </c>
      <c r="I94" s="3"/>
    </row>
    <row r="95" spans="1:9" x14ac:dyDescent="0.25">
      <c r="B95" s="2"/>
      <c r="C95" s="2"/>
      <c r="I95" s="3"/>
    </row>
    <row r="96" spans="1:9" x14ac:dyDescent="0.25">
      <c r="B96" s="3"/>
      <c r="C96" s="3"/>
      <c r="D96" s="3"/>
    </row>
    <row r="97" spans="1:10" ht="16.5" thickBot="1" x14ac:dyDescent="0.3">
      <c r="A97" s="6">
        <v>1902</v>
      </c>
      <c r="B97" s="29" t="s">
        <v>350</v>
      </c>
      <c r="C97" s="6"/>
      <c r="D97" s="10" t="s">
        <v>1</v>
      </c>
      <c r="E97" s="10" t="s">
        <v>2</v>
      </c>
      <c r="F97" s="10" t="s">
        <v>382</v>
      </c>
      <c r="G97" s="10" t="s">
        <v>124</v>
      </c>
      <c r="H97" s="6"/>
      <c r="I97" s="6"/>
      <c r="J97" s="6"/>
    </row>
    <row r="98" spans="1:10" x14ac:dyDescent="0.25">
      <c r="B98" t="s">
        <v>383</v>
      </c>
      <c r="C98" s="2"/>
      <c r="D98" s="7" t="s">
        <v>181</v>
      </c>
      <c r="E98" s="7">
        <f t="shared" ref="E98:E104" si="7">SUM(F98:K98)</f>
        <v>9</v>
      </c>
      <c r="F98" s="3">
        <v>9</v>
      </c>
      <c r="G98" s="3">
        <v>0</v>
      </c>
      <c r="H98" s="3"/>
      <c r="I98" s="3"/>
      <c r="J98" s="3"/>
    </row>
    <row r="99" spans="1:10" x14ac:dyDescent="0.25">
      <c r="B99" t="s">
        <v>565</v>
      </c>
      <c r="C99" s="2"/>
      <c r="D99" s="7" t="s">
        <v>182</v>
      </c>
      <c r="E99" s="7">
        <f t="shared" si="7"/>
        <v>13</v>
      </c>
      <c r="F99" s="3">
        <v>9</v>
      </c>
      <c r="G99" s="3">
        <v>4</v>
      </c>
      <c r="H99" s="3"/>
      <c r="I99" s="3"/>
      <c r="J99" s="3"/>
    </row>
    <row r="100" spans="1:10" x14ac:dyDescent="0.25">
      <c r="B100" s="2"/>
      <c r="C100" s="2"/>
      <c r="D100" s="7" t="s">
        <v>183</v>
      </c>
      <c r="E100" s="7">
        <f t="shared" si="7"/>
        <v>13</v>
      </c>
      <c r="F100" s="3">
        <v>3</v>
      </c>
      <c r="G100" s="3">
        <v>10</v>
      </c>
      <c r="H100" s="3"/>
      <c r="I100" s="3"/>
      <c r="J100" s="3"/>
    </row>
    <row r="101" spans="1:10" x14ac:dyDescent="0.25">
      <c r="B101" s="2"/>
      <c r="C101" s="2"/>
      <c r="D101" s="7" t="s">
        <v>184</v>
      </c>
      <c r="E101" s="7">
        <f t="shared" si="7"/>
        <v>25</v>
      </c>
      <c r="F101" s="3">
        <v>22</v>
      </c>
      <c r="G101" s="3">
        <v>3</v>
      </c>
      <c r="H101" s="3"/>
      <c r="I101" s="3"/>
      <c r="J101" s="3"/>
    </row>
    <row r="102" spans="1:10" x14ac:dyDescent="0.25">
      <c r="B102" s="2"/>
      <c r="C102" s="2"/>
      <c r="D102" s="7" t="s">
        <v>185</v>
      </c>
      <c r="E102" s="7">
        <f t="shared" si="7"/>
        <v>20</v>
      </c>
      <c r="F102" s="3">
        <v>6</v>
      </c>
      <c r="G102" s="3">
        <v>14</v>
      </c>
      <c r="H102" s="3"/>
      <c r="I102" s="3"/>
      <c r="J102" s="3"/>
    </row>
    <row r="103" spans="1:10" x14ac:dyDescent="0.25">
      <c r="B103" s="2"/>
      <c r="C103" s="2"/>
      <c r="D103" s="7" t="s">
        <v>186</v>
      </c>
      <c r="E103" s="7">
        <f t="shared" si="7"/>
        <v>19</v>
      </c>
      <c r="F103" s="3">
        <v>8</v>
      </c>
      <c r="G103" s="3">
        <v>11</v>
      </c>
      <c r="H103" s="3"/>
      <c r="I103" s="3"/>
      <c r="J103" s="3"/>
    </row>
    <row r="104" spans="1:10" ht="15.75" thickBot="1" x14ac:dyDescent="0.3">
      <c r="B104" s="2"/>
      <c r="C104" s="2"/>
      <c r="D104" s="7" t="s">
        <v>187</v>
      </c>
      <c r="E104" s="9">
        <f t="shared" si="7"/>
        <v>14</v>
      </c>
      <c r="F104" s="8">
        <v>10</v>
      </c>
      <c r="G104" s="8">
        <v>4</v>
      </c>
      <c r="H104" s="3"/>
      <c r="I104" s="3"/>
      <c r="J104" s="3"/>
    </row>
    <row r="105" spans="1:10" x14ac:dyDescent="0.25">
      <c r="B105" s="2"/>
      <c r="C105" s="2"/>
      <c r="E105" s="7">
        <f>SUM(E98:E104)</f>
        <v>113</v>
      </c>
      <c r="F105" s="7">
        <f>SUM(F98:F104)</f>
        <v>67</v>
      </c>
      <c r="G105" s="7">
        <f>SUM(G98:G104)</f>
        <v>46</v>
      </c>
      <c r="H105" s="7"/>
      <c r="I105" s="3"/>
      <c r="J105" s="3"/>
    </row>
    <row r="106" spans="1:10" x14ac:dyDescent="0.25">
      <c r="B106" s="2"/>
      <c r="C106" s="2"/>
      <c r="E106" s="3"/>
      <c r="H106" s="13"/>
      <c r="I106" s="3"/>
      <c r="J106" s="3"/>
    </row>
    <row r="107" spans="1:10" x14ac:dyDescent="0.25">
      <c r="B107" s="2"/>
      <c r="C107" s="2"/>
      <c r="D107" s="7" t="s">
        <v>357</v>
      </c>
      <c r="E107" s="7">
        <v>113</v>
      </c>
      <c r="F107" s="11">
        <f>F105/E107</f>
        <v>0.59292035398230092</v>
      </c>
      <c r="G107" s="11">
        <f>G105/E107</f>
        <v>0.40707964601769914</v>
      </c>
      <c r="I107" s="3"/>
      <c r="J107" s="3"/>
    </row>
    <row r="108" spans="1:10" x14ac:dyDescent="0.25">
      <c r="B108" s="2"/>
      <c r="C108" s="2"/>
      <c r="I108" s="3"/>
      <c r="J108" s="3"/>
    </row>
    <row r="109" spans="1:10" x14ac:dyDescent="0.25">
      <c r="D109" s="7"/>
    </row>
    <row r="110" spans="1:10" ht="16.5" thickBot="1" x14ac:dyDescent="0.3">
      <c r="A110" s="6">
        <v>1903</v>
      </c>
      <c r="B110" s="29" t="s">
        <v>350</v>
      </c>
      <c r="C110" s="7" t="s">
        <v>366</v>
      </c>
      <c r="D110" s="10" t="s">
        <v>1</v>
      </c>
      <c r="E110" s="10" t="s">
        <v>2</v>
      </c>
      <c r="F110" s="10" t="s">
        <v>382</v>
      </c>
      <c r="G110" s="10" t="s">
        <v>124</v>
      </c>
      <c r="H110" s="10" t="s">
        <v>176</v>
      </c>
      <c r="I110" s="6"/>
      <c r="J110" s="6"/>
    </row>
    <row r="111" spans="1:10" x14ac:dyDescent="0.25">
      <c r="B111" t="s">
        <v>383</v>
      </c>
      <c r="C111" s="2"/>
      <c r="D111" s="7" t="s">
        <v>181</v>
      </c>
      <c r="E111" s="7">
        <f t="shared" ref="E111:E117" si="8">SUM(F111:K111)</f>
        <v>13</v>
      </c>
      <c r="F111" s="3">
        <v>12</v>
      </c>
      <c r="G111" s="3">
        <v>1</v>
      </c>
      <c r="H111" s="3">
        <v>0</v>
      </c>
      <c r="I111" s="3"/>
      <c r="J111" s="3"/>
    </row>
    <row r="112" spans="1:10" ht="15.75" x14ac:dyDescent="0.25">
      <c r="B112" t="s">
        <v>565</v>
      </c>
      <c r="C112" s="2"/>
      <c r="D112" s="7" t="s">
        <v>182</v>
      </c>
      <c r="E112" s="7">
        <f t="shared" si="8"/>
        <v>11</v>
      </c>
      <c r="F112" s="3">
        <v>3</v>
      </c>
      <c r="G112" s="3">
        <v>8</v>
      </c>
      <c r="H112" s="3">
        <v>0</v>
      </c>
      <c r="I112" s="6"/>
      <c r="J112" s="3"/>
    </row>
    <row r="113" spans="1:10" x14ac:dyDescent="0.25">
      <c r="B113" t="s">
        <v>551</v>
      </c>
      <c r="C113" s="2"/>
      <c r="D113" s="7" t="s">
        <v>183</v>
      </c>
      <c r="E113" s="7">
        <f t="shared" si="8"/>
        <v>18</v>
      </c>
      <c r="F113" s="3">
        <v>2</v>
      </c>
      <c r="G113" s="3">
        <v>15</v>
      </c>
      <c r="H113" s="3">
        <v>1</v>
      </c>
      <c r="I113" s="3"/>
      <c r="J113" s="3"/>
    </row>
    <row r="114" spans="1:10" x14ac:dyDescent="0.25">
      <c r="B114" s="2"/>
      <c r="C114" s="2"/>
      <c r="D114" s="7" t="s">
        <v>184</v>
      </c>
      <c r="E114" s="7">
        <f t="shared" si="8"/>
        <v>17</v>
      </c>
      <c r="F114" s="3">
        <v>10</v>
      </c>
      <c r="G114" s="3">
        <v>5</v>
      </c>
      <c r="H114" s="3">
        <v>2</v>
      </c>
      <c r="I114" s="3"/>
      <c r="J114" s="3"/>
    </row>
    <row r="115" spans="1:10" x14ac:dyDescent="0.25">
      <c r="B115" s="2"/>
      <c r="C115" s="2"/>
      <c r="D115" s="7" t="s">
        <v>185</v>
      </c>
      <c r="E115" s="7">
        <f t="shared" si="8"/>
        <v>18</v>
      </c>
      <c r="F115" s="3">
        <v>5</v>
      </c>
      <c r="G115" s="3">
        <v>10</v>
      </c>
      <c r="H115" s="3">
        <v>3</v>
      </c>
      <c r="I115" s="3"/>
      <c r="J115" s="3"/>
    </row>
    <row r="116" spans="1:10" x14ac:dyDescent="0.25">
      <c r="B116" s="2"/>
      <c r="C116" s="2"/>
      <c r="D116" s="7" t="s">
        <v>186</v>
      </c>
      <c r="E116" s="7">
        <f t="shared" si="8"/>
        <v>23</v>
      </c>
      <c r="F116" s="3">
        <v>5</v>
      </c>
      <c r="G116" s="3">
        <v>2</v>
      </c>
      <c r="H116" s="3">
        <v>16</v>
      </c>
      <c r="I116" s="3"/>
      <c r="J116" s="3"/>
    </row>
    <row r="117" spans="1:10" ht="15.75" thickBot="1" x14ac:dyDescent="0.3">
      <c r="B117" s="2"/>
      <c r="C117" s="2"/>
      <c r="D117" s="7" t="s">
        <v>187</v>
      </c>
      <c r="E117" s="9">
        <f t="shared" si="8"/>
        <v>9</v>
      </c>
      <c r="F117" s="8">
        <v>5</v>
      </c>
      <c r="G117" s="8">
        <v>0</v>
      </c>
      <c r="H117" s="8">
        <v>4</v>
      </c>
      <c r="I117" s="3"/>
      <c r="J117" s="3"/>
    </row>
    <row r="118" spans="1:10" x14ac:dyDescent="0.25">
      <c r="B118" s="2"/>
      <c r="C118" s="2"/>
      <c r="E118" s="7">
        <f>SUM(E111:E117)</f>
        <v>109</v>
      </c>
      <c r="F118" s="7">
        <f>SUM(F111:F117)</f>
        <v>42</v>
      </c>
      <c r="G118" s="7">
        <f>SUM(G111:G117)</f>
        <v>41</v>
      </c>
      <c r="H118" s="7">
        <f>SUM(H111:H117)</f>
        <v>26</v>
      </c>
      <c r="I118" s="3"/>
      <c r="J118" s="3"/>
    </row>
    <row r="119" spans="1:10" x14ac:dyDescent="0.25">
      <c r="B119" s="2"/>
      <c r="C119" s="2"/>
      <c r="E119" s="3"/>
      <c r="I119" s="3"/>
      <c r="J119" s="3"/>
    </row>
    <row r="120" spans="1:10" x14ac:dyDescent="0.25">
      <c r="B120" s="2"/>
      <c r="C120" s="2"/>
      <c r="D120" s="7" t="s">
        <v>357</v>
      </c>
      <c r="E120" s="7">
        <v>109</v>
      </c>
      <c r="F120" s="11">
        <f>F118/E120</f>
        <v>0.38532110091743121</v>
      </c>
      <c r="G120" s="11">
        <f>G118/E120</f>
        <v>0.37614678899082571</v>
      </c>
      <c r="H120" s="11">
        <f>H118/E120</f>
        <v>0.23853211009174313</v>
      </c>
      <c r="I120" s="3"/>
      <c r="J120" s="3"/>
    </row>
    <row r="121" spans="1:10" x14ac:dyDescent="0.25">
      <c r="B121" s="2"/>
      <c r="C121" s="2"/>
      <c r="I121" s="3"/>
      <c r="J121" s="3"/>
    </row>
    <row r="122" spans="1:10" x14ac:dyDescent="0.25">
      <c r="D122" s="7"/>
    </row>
    <row r="123" spans="1:10" ht="16.5" thickBot="1" x14ac:dyDescent="0.3">
      <c r="A123" s="6">
        <v>1903</v>
      </c>
      <c r="B123" s="29" t="s">
        <v>350</v>
      </c>
      <c r="C123" s="7" t="s">
        <v>367</v>
      </c>
      <c r="D123" s="10" t="s">
        <v>1</v>
      </c>
      <c r="E123" s="10" t="s">
        <v>2</v>
      </c>
      <c r="F123" s="10" t="s">
        <v>382</v>
      </c>
      <c r="G123" s="10" t="s">
        <v>124</v>
      </c>
      <c r="H123" s="10" t="s">
        <v>176</v>
      </c>
      <c r="I123" s="6"/>
      <c r="J123" s="6"/>
    </row>
    <row r="124" spans="1:10" x14ac:dyDescent="0.25">
      <c r="B124" t="s">
        <v>383</v>
      </c>
      <c r="C124" s="2"/>
      <c r="D124" s="7" t="s">
        <v>181</v>
      </c>
      <c r="E124" s="7">
        <f t="shared" ref="E124:E130" si="9">SUM(F124:K124)</f>
        <v>13</v>
      </c>
      <c r="F124" s="3">
        <v>12</v>
      </c>
      <c r="G124" s="3">
        <v>1</v>
      </c>
      <c r="H124" s="3">
        <v>0</v>
      </c>
      <c r="I124" s="3"/>
      <c r="J124" s="3"/>
    </row>
    <row r="125" spans="1:10" ht="15.75" x14ac:dyDescent="0.25">
      <c r="B125" t="s">
        <v>565</v>
      </c>
      <c r="C125" s="2"/>
      <c r="D125" s="7" t="s">
        <v>182</v>
      </c>
      <c r="E125" s="7">
        <f t="shared" si="9"/>
        <v>11</v>
      </c>
      <c r="F125" s="3">
        <v>3</v>
      </c>
      <c r="G125" s="3">
        <v>8</v>
      </c>
      <c r="H125" s="3">
        <v>0</v>
      </c>
      <c r="I125" s="6"/>
      <c r="J125" s="3"/>
    </row>
    <row r="126" spans="1:10" x14ac:dyDescent="0.25">
      <c r="B126" t="s">
        <v>551</v>
      </c>
      <c r="C126" s="2"/>
      <c r="D126" s="7" t="s">
        <v>183</v>
      </c>
      <c r="E126" s="7">
        <f t="shared" si="9"/>
        <v>18</v>
      </c>
      <c r="F126" s="3">
        <v>2</v>
      </c>
      <c r="G126" s="3">
        <v>15</v>
      </c>
      <c r="H126" s="3">
        <v>1</v>
      </c>
      <c r="I126" s="3"/>
      <c r="J126" s="3"/>
    </row>
    <row r="127" spans="1:10" x14ac:dyDescent="0.25">
      <c r="B127" s="2"/>
      <c r="C127" s="2"/>
      <c r="D127" s="7" t="s">
        <v>184</v>
      </c>
      <c r="E127" s="7">
        <f t="shared" si="9"/>
        <v>17</v>
      </c>
      <c r="F127" s="3">
        <v>10</v>
      </c>
      <c r="G127" s="3">
        <v>5</v>
      </c>
      <c r="H127" s="3">
        <v>2</v>
      </c>
      <c r="I127" s="3"/>
      <c r="J127" s="3"/>
    </row>
    <row r="128" spans="1:10" x14ac:dyDescent="0.25">
      <c r="B128" s="2"/>
      <c r="C128" s="2"/>
      <c r="D128" s="7" t="s">
        <v>185</v>
      </c>
      <c r="E128" s="7">
        <f t="shared" si="9"/>
        <v>17</v>
      </c>
      <c r="F128" s="3">
        <v>6</v>
      </c>
      <c r="G128" s="3">
        <v>11</v>
      </c>
      <c r="H128" s="3">
        <v>0</v>
      </c>
      <c r="I128" s="3"/>
      <c r="J128" s="3"/>
    </row>
    <row r="129" spans="1:10" x14ac:dyDescent="0.25">
      <c r="B129" s="2"/>
      <c r="C129" s="2"/>
      <c r="D129" s="7" t="s">
        <v>186</v>
      </c>
      <c r="E129" s="7">
        <f t="shared" si="9"/>
        <v>23</v>
      </c>
      <c r="F129" s="3">
        <v>5</v>
      </c>
      <c r="G129" s="3">
        <v>4</v>
      </c>
      <c r="H129" s="3">
        <v>14</v>
      </c>
      <c r="I129" s="3"/>
      <c r="J129" s="3"/>
    </row>
    <row r="130" spans="1:10" ht="15.75" thickBot="1" x14ac:dyDescent="0.3">
      <c r="B130" s="2"/>
      <c r="C130" s="2"/>
      <c r="D130" s="7" t="s">
        <v>187</v>
      </c>
      <c r="E130" s="9">
        <f t="shared" si="9"/>
        <v>9</v>
      </c>
      <c r="F130" s="8">
        <v>5</v>
      </c>
      <c r="G130" s="8">
        <v>0</v>
      </c>
      <c r="H130" s="8">
        <v>4</v>
      </c>
      <c r="I130" s="3"/>
      <c r="J130" s="3"/>
    </row>
    <row r="131" spans="1:10" x14ac:dyDescent="0.25">
      <c r="B131" s="2"/>
      <c r="C131" s="2"/>
      <c r="E131" s="7">
        <f>SUM(E124:E130)</f>
        <v>108</v>
      </c>
      <c r="F131" s="7">
        <f>SUM(F124:F130)</f>
        <v>43</v>
      </c>
      <c r="G131" s="7">
        <f>SUM(G124:G130)</f>
        <v>44</v>
      </c>
      <c r="H131" s="7">
        <f>SUM(H124:H130)</f>
        <v>21</v>
      </c>
      <c r="I131" s="3"/>
      <c r="J131" s="3"/>
    </row>
    <row r="132" spans="1:10" x14ac:dyDescent="0.25">
      <c r="B132" s="2"/>
      <c r="C132" s="2"/>
      <c r="E132" s="3"/>
      <c r="I132" s="3"/>
      <c r="J132" s="3"/>
    </row>
    <row r="133" spans="1:10" x14ac:dyDescent="0.25">
      <c r="B133" s="2"/>
      <c r="C133" s="2"/>
      <c r="D133" s="7" t="s">
        <v>357</v>
      </c>
      <c r="E133" s="7">
        <v>108</v>
      </c>
      <c r="F133" s="11">
        <f>F131/E133</f>
        <v>0.39814814814814814</v>
      </c>
      <c r="G133" s="11">
        <f>G131/E133</f>
        <v>0.40740740740740738</v>
      </c>
      <c r="H133" s="11">
        <f>H131/E133</f>
        <v>0.19444444444444445</v>
      </c>
      <c r="I133" s="3"/>
      <c r="J133" s="3"/>
    </row>
    <row r="134" spans="1:10" x14ac:dyDescent="0.25">
      <c r="B134" s="2"/>
      <c r="C134" s="2"/>
      <c r="I134" s="3"/>
      <c r="J134" s="3"/>
    </row>
    <row r="135" spans="1:10" x14ac:dyDescent="0.25">
      <c r="B135" s="3"/>
      <c r="C135" s="3"/>
      <c r="D135" s="7"/>
    </row>
    <row r="136" spans="1:10" ht="16.5" thickBot="1" x14ac:dyDescent="0.3">
      <c r="A136" s="6">
        <v>1903</v>
      </c>
      <c r="B136" s="29" t="s">
        <v>350</v>
      </c>
      <c r="C136" s="7" t="s">
        <v>425</v>
      </c>
      <c r="D136" s="10" t="s">
        <v>1</v>
      </c>
      <c r="E136" s="10" t="s">
        <v>2</v>
      </c>
      <c r="F136" s="10" t="s">
        <v>382</v>
      </c>
      <c r="G136" s="10" t="s">
        <v>124</v>
      </c>
      <c r="H136" s="6"/>
      <c r="I136" s="6"/>
      <c r="J136" s="6"/>
    </row>
    <row r="137" spans="1:10" x14ac:dyDescent="0.25">
      <c r="B137" t="s">
        <v>383</v>
      </c>
      <c r="C137" s="2"/>
      <c r="D137" s="7" t="s">
        <v>181</v>
      </c>
      <c r="E137" s="7">
        <f t="shared" ref="E137:E143" si="10">SUM(F137:K137)</f>
        <v>13</v>
      </c>
      <c r="F137" s="3">
        <v>12</v>
      </c>
      <c r="G137" s="3">
        <v>1</v>
      </c>
      <c r="H137" s="3"/>
      <c r="I137" s="3"/>
      <c r="J137" s="3"/>
    </row>
    <row r="138" spans="1:10" ht="15.75" x14ac:dyDescent="0.25">
      <c r="B138" t="s">
        <v>565</v>
      </c>
      <c r="C138" s="2"/>
      <c r="D138" s="7" t="s">
        <v>182</v>
      </c>
      <c r="E138" s="7">
        <f t="shared" si="10"/>
        <v>11</v>
      </c>
      <c r="F138" s="3">
        <v>3</v>
      </c>
      <c r="G138" s="3">
        <v>8</v>
      </c>
      <c r="H138" s="3"/>
      <c r="I138" s="6"/>
      <c r="J138" s="3"/>
    </row>
    <row r="139" spans="1:10" x14ac:dyDescent="0.25">
      <c r="B139" s="2"/>
      <c r="C139" s="2"/>
      <c r="D139" s="7" t="s">
        <v>183</v>
      </c>
      <c r="E139" s="7">
        <f t="shared" si="10"/>
        <v>18</v>
      </c>
      <c r="F139" s="3">
        <v>3</v>
      </c>
      <c r="G139" s="3">
        <v>15</v>
      </c>
      <c r="H139" s="3"/>
      <c r="I139" s="3"/>
      <c r="J139" s="3"/>
    </row>
    <row r="140" spans="1:10" x14ac:dyDescent="0.25">
      <c r="B140" s="2"/>
      <c r="C140" s="2"/>
      <c r="D140" s="7" t="s">
        <v>184</v>
      </c>
      <c r="E140" s="7">
        <f t="shared" si="10"/>
        <v>15</v>
      </c>
      <c r="F140" s="3">
        <v>10</v>
      </c>
      <c r="G140" s="3">
        <v>5</v>
      </c>
      <c r="H140" s="3"/>
      <c r="I140" s="3"/>
      <c r="J140" s="3"/>
    </row>
    <row r="141" spans="1:10" x14ac:dyDescent="0.25">
      <c r="B141" s="2"/>
      <c r="C141" s="2"/>
      <c r="D141" s="7" t="s">
        <v>185</v>
      </c>
      <c r="E141" s="7">
        <f t="shared" si="10"/>
        <v>17</v>
      </c>
      <c r="F141" s="3">
        <v>6</v>
      </c>
      <c r="G141" s="3">
        <v>11</v>
      </c>
      <c r="H141" s="3"/>
      <c r="I141" s="3"/>
      <c r="J141" s="3"/>
    </row>
    <row r="142" spans="1:10" x14ac:dyDescent="0.25">
      <c r="B142" s="2"/>
      <c r="C142" s="2"/>
      <c r="D142" s="7" t="s">
        <v>186</v>
      </c>
      <c r="E142" s="7">
        <f t="shared" si="10"/>
        <v>14</v>
      </c>
      <c r="F142" s="3">
        <v>9</v>
      </c>
      <c r="G142" s="3">
        <v>5</v>
      </c>
      <c r="H142" s="3"/>
      <c r="I142" s="3"/>
      <c r="J142" s="3"/>
    </row>
    <row r="143" spans="1:10" ht="15.75" thickBot="1" x14ac:dyDescent="0.3">
      <c r="B143" s="2"/>
      <c r="C143" s="2"/>
      <c r="D143" s="7" t="s">
        <v>187</v>
      </c>
      <c r="E143" s="9">
        <f t="shared" si="10"/>
        <v>6</v>
      </c>
      <c r="F143" s="8">
        <v>5</v>
      </c>
      <c r="G143" s="8">
        <v>1</v>
      </c>
      <c r="H143" s="3"/>
      <c r="I143" s="3"/>
      <c r="J143" s="3"/>
    </row>
    <row r="144" spans="1:10" x14ac:dyDescent="0.25">
      <c r="B144" s="2"/>
      <c r="C144" s="2"/>
      <c r="E144" s="7">
        <f>SUM(E137:E143)</f>
        <v>94</v>
      </c>
      <c r="F144" s="7">
        <f>SUM(F137:F143)</f>
        <v>48</v>
      </c>
      <c r="G144" s="7">
        <f>SUM(G137:G143)</f>
        <v>46</v>
      </c>
      <c r="H144" s="7"/>
      <c r="I144" s="3"/>
      <c r="J144" s="3"/>
    </row>
    <row r="145" spans="1:10" x14ac:dyDescent="0.25">
      <c r="B145" s="2"/>
      <c r="C145" s="2"/>
      <c r="E145" s="3"/>
      <c r="H145" s="13"/>
      <c r="I145" s="3"/>
      <c r="J145" s="3"/>
    </row>
    <row r="146" spans="1:10" x14ac:dyDescent="0.25">
      <c r="B146" s="2"/>
      <c r="C146" s="2"/>
      <c r="D146" s="7" t="s">
        <v>357</v>
      </c>
      <c r="E146" s="7">
        <v>94</v>
      </c>
      <c r="F146" s="11">
        <f>F144/E146</f>
        <v>0.51063829787234039</v>
      </c>
      <c r="G146" s="11">
        <f>G144/E146</f>
        <v>0.48936170212765956</v>
      </c>
      <c r="I146" s="3"/>
      <c r="J146" s="3"/>
    </row>
    <row r="147" spans="1:10" x14ac:dyDescent="0.25">
      <c r="B147" s="2"/>
      <c r="C147" s="2"/>
      <c r="I147" s="3"/>
      <c r="J147" s="3"/>
    </row>
    <row r="148" spans="1:10" x14ac:dyDescent="0.25">
      <c r="B148" s="3"/>
    </row>
    <row r="149" spans="1:10" x14ac:dyDescent="0.25">
      <c r="B149" s="3"/>
    </row>
    <row r="153" spans="1:10" ht="15.7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x14ac:dyDescent="0.25">
      <c r="B154" s="3"/>
      <c r="C154" s="3"/>
      <c r="D154" s="7"/>
      <c r="E154" s="7"/>
      <c r="F154" s="3"/>
      <c r="G154" s="3"/>
      <c r="H154" s="3"/>
      <c r="I154" s="3"/>
      <c r="J154" s="3"/>
    </row>
    <row r="155" spans="1:10" x14ac:dyDescent="0.25">
      <c r="B155" s="3"/>
      <c r="C155" s="3"/>
      <c r="D155" s="7"/>
      <c r="E155" s="7"/>
      <c r="F155" s="3"/>
      <c r="G155" s="3"/>
      <c r="H155" s="3"/>
      <c r="I155" s="3"/>
      <c r="J155" s="3"/>
    </row>
    <row r="156" spans="1:10" x14ac:dyDescent="0.25">
      <c r="B156" s="3"/>
      <c r="C156" s="3"/>
      <c r="D156" s="7"/>
      <c r="E156" s="7"/>
      <c r="F156" s="3"/>
      <c r="G156" s="3"/>
      <c r="H156" s="3"/>
      <c r="I156" s="3"/>
      <c r="J156" s="3"/>
    </row>
    <row r="157" spans="1:10" x14ac:dyDescent="0.25">
      <c r="B157" s="3"/>
      <c r="C157" s="3"/>
      <c r="D157" s="7"/>
      <c r="E157" s="7"/>
      <c r="F157" s="3"/>
      <c r="G157" s="3"/>
      <c r="H157" s="3"/>
      <c r="I157" s="3"/>
      <c r="J157" s="3"/>
    </row>
    <row r="158" spans="1:10" x14ac:dyDescent="0.25">
      <c r="B158" s="3"/>
      <c r="C158" s="3"/>
      <c r="D158" s="7"/>
      <c r="E158" s="7"/>
      <c r="F158" s="3"/>
      <c r="G158" s="3"/>
      <c r="H158" s="3"/>
      <c r="I158" s="3"/>
      <c r="J158" s="3"/>
    </row>
    <row r="159" spans="1:10" x14ac:dyDescent="0.25">
      <c r="B159" s="3"/>
      <c r="C159" s="3"/>
      <c r="D159" s="7"/>
      <c r="E159" s="7"/>
      <c r="F159" s="3"/>
      <c r="G159" s="3"/>
      <c r="H159" s="3"/>
      <c r="I159" s="3"/>
      <c r="J159" s="3"/>
    </row>
    <row r="160" spans="1:10" x14ac:dyDescent="0.25">
      <c r="B160" s="3"/>
      <c r="C160" s="3"/>
      <c r="D160" s="7"/>
      <c r="E160" s="7"/>
      <c r="F160" s="3"/>
      <c r="G160" s="3"/>
      <c r="H160" s="3"/>
      <c r="I160" s="3"/>
      <c r="J160" s="3"/>
    </row>
    <row r="161" spans="2:10" x14ac:dyDescent="0.25">
      <c r="B161" s="3"/>
      <c r="C161" s="3"/>
      <c r="D161" s="7"/>
      <c r="E161" s="7"/>
      <c r="F161" s="3"/>
      <c r="G161" s="3"/>
      <c r="H161" s="3"/>
      <c r="I161" s="3"/>
      <c r="J161" s="3"/>
    </row>
    <row r="162" spans="2:10" x14ac:dyDescent="0.25">
      <c r="B162" s="3"/>
      <c r="C162" s="3"/>
      <c r="D162" s="7"/>
      <c r="E162" s="7"/>
      <c r="F162" s="3"/>
      <c r="G162" s="3"/>
      <c r="H162" s="3"/>
      <c r="I162" s="3"/>
      <c r="J162" s="3"/>
    </row>
    <row r="163" spans="2:10" x14ac:dyDescent="0.25">
      <c r="B163" s="3"/>
      <c r="C163" s="3"/>
      <c r="D163" s="7"/>
      <c r="E163" s="7"/>
      <c r="F163" s="3"/>
      <c r="G163" s="3"/>
      <c r="H163" s="3"/>
      <c r="I163" s="3"/>
      <c r="J163" s="3"/>
    </row>
    <row r="164" spans="2:10" x14ac:dyDescent="0.25">
      <c r="B164" s="3"/>
      <c r="C164" s="3"/>
      <c r="D164" s="7"/>
      <c r="E164" s="7"/>
      <c r="F164" s="3"/>
      <c r="G164" s="3"/>
      <c r="H164" s="3"/>
      <c r="I164" s="3"/>
      <c r="J164" s="3"/>
    </row>
    <row r="165" spans="2:10" x14ac:dyDescent="0.25">
      <c r="B165" s="3"/>
      <c r="C165" s="3"/>
      <c r="D165" s="7"/>
      <c r="E165" s="7"/>
      <c r="F165" s="3"/>
      <c r="G165" s="3"/>
      <c r="H165" s="3"/>
      <c r="I165" s="3"/>
      <c r="J165" s="3"/>
    </row>
    <row r="166" spans="2:10" x14ac:dyDescent="0.25">
      <c r="B166" s="3"/>
      <c r="C166" s="3"/>
      <c r="E166" s="7"/>
      <c r="F166" s="7"/>
      <c r="G166" s="7"/>
      <c r="H166" s="7"/>
      <c r="I166" s="7"/>
      <c r="J166" s="7"/>
    </row>
    <row r="167" spans="2:10" x14ac:dyDescent="0.25">
      <c r="B167" s="3"/>
      <c r="C167" s="3"/>
      <c r="E167" s="3"/>
      <c r="F167" s="17"/>
      <c r="G167" s="17"/>
      <c r="H167" s="17"/>
      <c r="I167" s="17"/>
      <c r="J167" s="17"/>
    </row>
    <row r="168" spans="2:10" x14ac:dyDescent="0.25">
      <c r="B168" s="3"/>
      <c r="C168" s="3"/>
    </row>
    <row r="169" spans="2:10" x14ac:dyDescent="0.25">
      <c r="B169" s="3"/>
      <c r="C169" s="3"/>
    </row>
    <row r="170" spans="2:10" ht="15.75" x14ac:dyDescent="0.25">
      <c r="B170" s="3"/>
      <c r="C170" s="3"/>
      <c r="F170" s="4"/>
    </row>
    <row r="171" spans="2:10" ht="15.75" x14ac:dyDescent="0.25">
      <c r="B171" s="3"/>
      <c r="C171" s="3"/>
      <c r="E171" s="6"/>
      <c r="F171" s="6"/>
      <c r="G171" s="6"/>
      <c r="H171" s="6"/>
      <c r="I171" s="6"/>
    </row>
    <row r="172" spans="2:10" x14ac:dyDescent="0.25">
      <c r="B172" s="3"/>
      <c r="C172" s="3"/>
      <c r="E172" s="7"/>
      <c r="F172" s="14"/>
      <c r="G172" s="16"/>
      <c r="H172" s="16"/>
      <c r="I172" s="14"/>
      <c r="J172" s="14"/>
    </row>
    <row r="173" spans="2:10" x14ac:dyDescent="0.25">
      <c r="B173" s="3"/>
      <c r="C173" s="3"/>
      <c r="E173" s="7"/>
      <c r="F173" s="14"/>
      <c r="G173" s="14"/>
      <c r="H173" s="14"/>
      <c r="I173" s="14"/>
      <c r="J173" s="14"/>
    </row>
    <row r="174" spans="2:10" x14ac:dyDescent="0.25">
      <c r="B174" s="3"/>
      <c r="C174" s="3"/>
      <c r="E174" s="7"/>
      <c r="F174" s="14"/>
      <c r="G174" s="14"/>
      <c r="H174" s="14"/>
      <c r="I174" s="14"/>
      <c r="J174" s="14"/>
    </row>
    <row r="175" spans="2:10" x14ac:dyDescent="0.25">
      <c r="B175" s="3"/>
      <c r="C175" s="3"/>
      <c r="E175" s="7"/>
      <c r="F175" s="14"/>
      <c r="G175" s="14"/>
      <c r="H175" s="14"/>
      <c r="I175" s="14"/>
      <c r="J175" s="14"/>
    </row>
    <row r="176" spans="2:10" x14ac:dyDescent="0.25">
      <c r="B176" s="3"/>
      <c r="C176" s="3"/>
      <c r="E176" s="7"/>
      <c r="F176" s="14"/>
      <c r="G176" s="14"/>
      <c r="H176" s="14"/>
      <c r="I176" s="14"/>
      <c r="J176" s="14"/>
    </row>
    <row r="177" spans="2:10" x14ac:dyDescent="0.25">
      <c r="B177" s="3"/>
      <c r="C177" s="3"/>
      <c r="E177" s="7"/>
      <c r="F177" s="14"/>
      <c r="G177" s="14"/>
      <c r="H177" s="14"/>
      <c r="I177" s="14"/>
      <c r="J177" s="14"/>
    </row>
    <row r="178" spans="2:10" x14ac:dyDescent="0.25">
      <c r="B178" s="3"/>
      <c r="C178" s="3"/>
      <c r="E178" s="7"/>
      <c r="F178" s="14"/>
      <c r="G178" s="14"/>
      <c r="H178" s="14"/>
      <c r="I178" s="14"/>
      <c r="J178" s="14"/>
    </row>
    <row r="179" spans="2:10" x14ac:dyDescent="0.25">
      <c r="B179" s="3"/>
      <c r="C179" s="3"/>
      <c r="E179" s="7"/>
      <c r="F179" s="14"/>
      <c r="G179" s="14"/>
      <c r="H179" s="14"/>
      <c r="I179" s="14"/>
      <c r="J179" s="14"/>
    </row>
    <row r="180" spans="2:10" x14ac:dyDescent="0.25">
      <c r="B180" s="3"/>
      <c r="C180" s="3"/>
      <c r="E180" s="7"/>
      <c r="F180" s="14"/>
      <c r="G180" s="14"/>
      <c r="H180" s="14"/>
      <c r="I180" s="14"/>
      <c r="J180" s="14"/>
    </row>
    <row r="181" spans="2:10" x14ac:dyDescent="0.25">
      <c r="B181" s="3"/>
      <c r="C181" s="3"/>
      <c r="E181" s="7"/>
      <c r="F181" s="14"/>
      <c r="G181" s="14"/>
      <c r="H181" s="14"/>
      <c r="I181" s="14"/>
      <c r="J181" s="14"/>
    </row>
    <row r="182" spans="2:10" x14ac:dyDescent="0.25">
      <c r="B182" s="3"/>
      <c r="C182" s="3"/>
      <c r="E182" s="7"/>
      <c r="F182" s="14"/>
      <c r="G182" s="14"/>
      <c r="H182" s="14"/>
      <c r="I182" s="14"/>
      <c r="J182" s="14"/>
    </row>
    <row r="183" spans="2:10" x14ac:dyDescent="0.25">
      <c r="B183" s="3"/>
      <c r="C183" s="3"/>
      <c r="E183" s="7"/>
      <c r="F183" s="14"/>
      <c r="G183" s="14"/>
      <c r="H183" s="14"/>
      <c r="I183" s="14"/>
      <c r="J183" s="14"/>
    </row>
    <row r="184" spans="2:10" x14ac:dyDescent="0.25">
      <c r="B184" s="3"/>
      <c r="C184" s="3"/>
      <c r="E184" s="12"/>
    </row>
    <row r="185" spans="2:10" x14ac:dyDescent="0.25">
      <c r="B185" s="3"/>
      <c r="C185" s="3"/>
    </row>
    <row r="186" spans="2:10" x14ac:dyDescent="0.25">
      <c r="B186" s="3"/>
      <c r="C186" s="3"/>
    </row>
    <row r="187" spans="2:10" x14ac:dyDescent="0.25">
      <c r="B187" s="3"/>
      <c r="C187" s="3"/>
    </row>
    <row r="188" spans="2:10" x14ac:dyDescent="0.25">
      <c r="B188" s="3"/>
      <c r="C188" s="3"/>
    </row>
    <row r="189" spans="2:10" x14ac:dyDescent="0.25">
      <c r="B189" s="3"/>
      <c r="C189" s="3"/>
    </row>
    <row r="190" spans="2:10" x14ac:dyDescent="0.25">
      <c r="B190" s="3"/>
      <c r="C190" s="3"/>
    </row>
    <row r="191" spans="2:10" x14ac:dyDescent="0.25">
      <c r="B191" s="3"/>
      <c r="C191" s="3"/>
    </row>
    <row r="192" spans="2:10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</row>
    <row r="269" spans="2:3" x14ac:dyDescent="0.25">
      <c r="B269" s="3"/>
    </row>
    <row r="270" spans="2:3" x14ac:dyDescent="0.25">
      <c r="B270" s="3"/>
    </row>
    <row r="271" spans="2:3" x14ac:dyDescent="0.25">
      <c r="B271" s="3"/>
    </row>
    <row r="272" spans="2:3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</sheetData>
  <pageMargins left="0.7" right="0.7" top="0.75" bottom="0.75" header="0.3" footer="0.3"/>
  <pageSetup paperSize="9" scale="75" fitToHeight="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AE23-B77D-45E5-8CA9-A3E4E27CF212}">
  <sheetPr>
    <pageSetUpPr fitToPage="1"/>
  </sheetPr>
  <dimension ref="A2:N2484"/>
  <sheetViews>
    <sheetView tabSelected="1" topLeftCell="A2342" zoomScaleNormal="100" workbookViewId="0">
      <selection activeCell="F2360" sqref="F2360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7.7109375" customWidth="1"/>
  </cols>
  <sheetData>
    <row r="2" spans="1:12" s="1" customFormat="1" ht="23.25" x14ac:dyDescent="0.35">
      <c r="A2" s="5"/>
      <c r="B2" s="1" t="s">
        <v>0</v>
      </c>
    </row>
    <row r="3" spans="1:12" s="22" customFormat="1" x14ac:dyDescent="0.25">
      <c r="A3" s="7"/>
    </row>
    <row r="4" spans="1:12" s="22" customFormat="1" x14ac:dyDescent="0.25">
      <c r="A4" s="7"/>
    </row>
    <row r="5" spans="1:12" s="22" customFormat="1" ht="18.75" x14ac:dyDescent="0.3">
      <c r="A5" s="7"/>
      <c r="B5" s="31" t="s">
        <v>395</v>
      </c>
    </row>
    <row r="7" spans="1:12" s="6" customFormat="1" ht="16.5" thickBot="1" x14ac:dyDescent="0.3">
      <c r="A7" s="6">
        <v>1874</v>
      </c>
      <c r="B7" s="29" t="s">
        <v>350</v>
      </c>
      <c r="D7" s="10" t="s">
        <v>1</v>
      </c>
      <c r="E7" s="10" t="s">
        <v>2</v>
      </c>
      <c r="F7" s="10" t="s">
        <v>93</v>
      </c>
      <c r="G7" s="10" t="s">
        <v>210</v>
      </c>
      <c r="H7" s="10" t="s">
        <v>197</v>
      </c>
      <c r="I7" s="10" t="s">
        <v>211</v>
      </c>
      <c r="J7" s="10" t="s">
        <v>5</v>
      </c>
      <c r="K7" s="10" t="s">
        <v>48</v>
      </c>
    </row>
    <row r="8" spans="1:12" x14ac:dyDescent="0.25">
      <c r="B8" s="15" t="s">
        <v>356</v>
      </c>
      <c r="C8" s="2"/>
      <c r="D8" s="25" t="s">
        <v>198</v>
      </c>
      <c r="E8" s="7">
        <f>F8+G8+H8+I8+J8+K8</f>
        <v>8</v>
      </c>
      <c r="F8" s="3">
        <v>4</v>
      </c>
      <c r="G8" s="3">
        <v>0</v>
      </c>
      <c r="H8" s="3">
        <v>1</v>
      </c>
      <c r="I8" s="3">
        <v>0</v>
      </c>
      <c r="J8" s="3">
        <v>3</v>
      </c>
      <c r="K8" s="3">
        <v>0</v>
      </c>
      <c r="L8" s="15"/>
    </row>
    <row r="9" spans="1:12" x14ac:dyDescent="0.25">
      <c r="B9" s="15" t="s">
        <v>355</v>
      </c>
      <c r="C9" s="2"/>
      <c r="D9" s="25" t="s">
        <v>199</v>
      </c>
      <c r="E9" s="7">
        <f>F9+G9+H9+I9+J9+K9</f>
        <v>16</v>
      </c>
      <c r="F9" s="3">
        <v>2</v>
      </c>
      <c r="G9" s="3">
        <v>6</v>
      </c>
      <c r="H9" s="3">
        <v>0</v>
      </c>
      <c r="I9" s="3">
        <v>8</v>
      </c>
      <c r="J9" s="3">
        <v>0</v>
      </c>
      <c r="K9" s="3">
        <v>0</v>
      </c>
    </row>
    <row r="10" spans="1:12" x14ac:dyDescent="0.25">
      <c r="B10" s="15" t="s">
        <v>354</v>
      </c>
      <c r="C10" s="2"/>
      <c r="D10" s="25" t="s">
        <v>200</v>
      </c>
      <c r="E10" s="7">
        <f>F10+G10+H10+I10+J10+K10</f>
        <v>28</v>
      </c>
      <c r="F10" s="3">
        <v>6</v>
      </c>
      <c r="G10" s="3">
        <v>11</v>
      </c>
      <c r="H10" s="3">
        <v>0</v>
      </c>
      <c r="I10" s="3">
        <v>9</v>
      </c>
      <c r="J10" s="3">
        <v>1</v>
      </c>
      <c r="K10" s="3">
        <v>1</v>
      </c>
    </row>
    <row r="11" spans="1:12" x14ac:dyDescent="0.25">
      <c r="B11" s="15" t="s">
        <v>353</v>
      </c>
      <c r="C11" s="2"/>
      <c r="D11" s="25" t="s">
        <v>201</v>
      </c>
      <c r="E11" s="7">
        <f>F11+G11+H11+I11+J11+K11</f>
        <v>32</v>
      </c>
      <c r="F11" s="3">
        <v>16</v>
      </c>
      <c r="G11" s="3">
        <v>0</v>
      </c>
      <c r="H11" s="3">
        <v>8</v>
      </c>
      <c r="I11" s="3">
        <v>0</v>
      </c>
      <c r="J11" s="3">
        <v>8</v>
      </c>
      <c r="K11" s="3">
        <v>0</v>
      </c>
    </row>
    <row r="12" spans="1:12" x14ac:dyDescent="0.25">
      <c r="B12" s="15" t="s">
        <v>351</v>
      </c>
      <c r="C12" s="2"/>
      <c r="D12" s="25" t="s">
        <v>186</v>
      </c>
      <c r="E12" s="7">
        <f t="shared" ref="E12:E16" si="0">F12+G12+H12+I12+J12+K12</f>
        <v>200</v>
      </c>
      <c r="F12" s="3">
        <v>97</v>
      </c>
      <c r="G12" s="3">
        <v>98</v>
      </c>
      <c r="H12" s="3">
        <v>2</v>
      </c>
      <c r="I12" s="3">
        <v>2</v>
      </c>
      <c r="J12" s="3">
        <v>1</v>
      </c>
      <c r="K12" s="3">
        <v>0</v>
      </c>
    </row>
    <row r="13" spans="1:12" x14ac:dyDescent="0.25">
      <c r="B13" s="28" t="s">
        <v>352</v>
      </c>
      <c r="C13" s="2"/>
      <c r="D13" s="25" t="s">
        <v>202</v>
      </c>
      <c r="E13" s="7">
        <f t="shared" si="0"/>
        <v>66</v>
      </c>
      <c r="F13" s="3">
        <v>32</v>
      </c>
      <c r="G13" s="3">
        <v>0</v>
      </c>
      <c r="H13" s="3">
        <v>32</v>
      </c>
      <c r="I13" s="3">
        <v>0</v>
      </c>
      <c r="J13" s="3">
        <v>2</v>
      </c>
      <c r="K13" s="3">
        <v>0</v>
      </c>
    </row>
    <row r="14" spans="1:12" x14ac:dyDescent="0.25">
      <c r="B14" s="2"/>
      <c r="C14" s="2"/>
      <c r="D14" s="25" t="s">
        <v>203</v>
      </c>
      <c r="E14" s="7">
        <f t="shared" si="0"/>
        <v>2</v>
      </c>
      <c r="F14" s="3">
        <v>0</v>
      </c>
      <c r="G14" s="3">
        <v>1</v>
      </c>
      <c r="H14" s="3">
        <v>0</v>
      </c>
      <c r="I14" s="3">
        <v>0</v>
      </c>
      <c r="J14" s="3">
        <v>1</v>
      </c>
      <c r="K14" s="3">
        <v>0</v>
      </c>
    </row>
    <row r="15" spans="1:12" x14ac:dyDescent="0.25">
      <c r="B15" s="2"/>
      <c r="C15" s="2"/>
      <c r="D15" s="25" t="s">
        <v>204</v>
      </c>
      <c r="E15" s="7">
        <f t="shared" si="0"/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2" ht="15.75" thickBot="1" x14ac:dyDescent="0.3">
      <c r="B16" s="2"/>
      <c r="C16" s="2"/>
      <c r="D16" s="25" t="s">
        <v>205</v>
      </c>
      <c r="E16" s="9">
        <f t="shared" si="0"/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B17" s="2"/>
      <c r="C17" s="2"/>
      <c r="E17" s="7">
        <f t="shared" ref="E17:K17" si="1">SUM(E8:E16)</f>
        <v>352</v>
      </c>
      <c r="F17" s="7">
        <f t="shared" si="1"/>
        <v>157</v>
      </c>
      <c r="G17" s="7">
        <f t="shared" si="1"/>
        <v>116</v>
      </c>
      <c r="H17" s="7">
        <f t="shared" si="1"/>
        <v>43</v>
      </c>
      <c r="I17" s="7">
        <f t="shared" si="1"/>
        <v>19</v>
      </c>
      <c r="J17" s="7">
        <f t="shared" si="1"/>
        <v>16</v>
      </c>
      <c r="K17" s="7">
        <f t="shared" si="1"/>
        <v>1</v>
      </c>
    </row>
    <row r="18" spans="1:11" x14ac:dyDescent="0.25">
      <c r="B18" s="2"/>
      <c r="C18" s="2"/>
      <c r="E18" s="3"/>
    </row>
    <row r="19" spans="1:11" x14ac:dyDescent="0.25">
      <c r="B19" s="2"/>
      <c r="C19" s="2"/>
      <c r="D19" s="7" t="s">
        <v>357</v>
      </c>
      <c r="E19" s="7">
        <v>176</v>
      </c>
      <c r="F19" s="11">
        <f>F17/E19</f>
        <v>0.89204545454545459</v>
      </c>
      <c r="G19" s="11">
        <f>G17/E19</f>
        <v>0.65909090909090906</v>
      </c>
      <c r="H19" s="11">
        <f>H17/E19</f>
        <v>0.24431818181818182</v>
      </c>
      <c r="I19" s="11">
        <f>I17/E19</f>
        <v>0.10795454545454546</v>
      </c>
      <c r="J19" s="11">
        <f>J17/E19</f>
        <v>9.0909090909090912E-2</v>
      </c>
      <c r="K19" s="11">
        <f>K17/E19</f>
        <v>5.681818181818182E-3</v>
      </c>
    </row>
    <row r="20" spans="1:11" x14ac:dyDescent="0.25">
      <c r="B20" s="3"/>
      <c r="C20" s="3"/>
      <c r="E20" s="12"/>
    </row>
    <row r="21" spans="1:11" x14ac:dyDescent="0.25">
      <c r="B21" s="3"/>
      <c r="C21" s="3"/>
    </row>
    <row r="22" spans="1:11" s="6" customFormat="1" ht="16.5" thickBot="1" x14ac:dyDescent="0.3">
      <c r="A22" s="6">
        <v>1880</v>
      </c>
      <c r="B22" s="29" t="s">
        <v>350</v>
      </c>
      <c r="D22" s="10" t="s">
        <v>1</v>
      </c>
      <c r="E22" s="10" t="s">
        <v>2</v>
      </c>
      <c r="F22" s="10" t="s">
        <v>210</v>
      </c>
      <c r="G22" s="10" t="s">
        <v>211</v>
      </c>
      <c r="H22" s="10" t="s">
        <v>82</v>
      </c>
      <c r="I22" s="10" t="s">
        <v>212</v>
      </c>
    </row>
    <row r="23" spans="1:11" x14ac:dyDescent="0.25">
      <c r="B23" s="15" t="s">
        <v>355</v>
      </c>
      <c r="C23" s="2"/>
      <c r="D23" s="25" t="s">
        <v>198</v>
      </c>
      <c r="E23" s="7">
        <f>F23+G23+H23+I23</f>
        <v>38</v>
      </c>
      <c r="F23" s="3">
        <v>2</v>
      </c>
      <c r="G23" s="3">
        <v>18</v>
      </c>
      <c r="H23" s="3">
        <v>18</v>
      </c>
      <c r="I23" s="3">
        <v>0</v>
      </c>
      <c r="J23" s="3"/>
      <c r="K23" s="3"/>
    </row>
    <row r="24" spans="1:11" x14ac:dyDescent="0.25">
      <c r="B24" s="15" t="s">
        <v>353</v>
      </c>
      <c r="C24" s="2"/>
      <c r="D24" s="25" t="s">
        <v>199</v>
      </c>
      <c r="E24" s="7">
        <f>F24+G24+H24+I24</f>
        <v>32</v>
      </c>
      <c r="F24" s="3">
        <v>7</v>
      </c>
      <c r="G24" s="3">
        <v>17</v>
      </c>
      <c r="H24" s="3">
        <v>8</v>
      </c>
      <c r="I24" s="3">
        <v>0</v>
      </c>
      <c r="J24" s="3" t="s">
        <v>377</v>
      </c>
      <c r="K24" s="3"/>
    </row>
    <row r="25" spans="1:11" x14ac:dyDescent="0.25">
      <c r="B25" s="15" t="s">
        <v>358</v>
      </c>
      <c r="C25" s="2"/>
      <c r="D25" s="25" t="s">
        <v>200</v>
      </c>
      <c r="E25" s="7">
        <f t="shared" ref="E25:E32" si="2">F25+G25+H25+I25</f>
        <v>28</v>
      </c>
      <c r="F25" s="3">
        <v>10</v>
      </c>
      <c r="G25" s="3">
        <v>12</v>
      </c>
      <c r="H25" s="3">
        <v>6</v>
      </c>
      <c r="I25" s="3">
        <v>0</v>
      </c>
      <c r="J25" s="3"/>
      <c r="K25" s="3"/>
    </row>
    <row r="26" spans="1:11" x14ac:dyDescent="0.25">
      <c r="B26" s="15" t="s">
        <v>359</v>
      </c>
      <c r="C26" s="2"/>
      <c r="D26" s="25" t="s">
        <v>201</v>
      </c>
      <c r="E26" s="7">
        <f t="shared" si="2"/>
        <v>52</v>
      </c>
      <c r="F26" s="3">
        <v>2</v>
      </c>
      <c r="G26" s="3">
        <v>25</v>
      </c>
      <c r="H26" s="3">
        <v>24</v>
      </c>
      <c r="I26" s="3">
        <v>1</v>
      </c>
      <c r="J26" s="3"/>
      <c r="K26" s="3"/>
    </row>
    <row r="27" spans="1:11" x14ac:dyDescent="0.25">
      <c r="B27" s="2"/>
      <c r="C27" s="2"/>
      <c r="D27" s="25" t="s">
        <v>206</v>
      </c>
      <c r="E27" s="7">
        <f t="shared" si="2"/>
        <v>60</v>
      </c>
      <c r="F27" s="3">
        <v>30</v>
      </c>
      <c r="G27" s="3">
        <v>9</v>
      </c>
      <c r="H27" s="3">
        <v>7</v>
      </c>
      <c r="I27" s="3">
        <v>14</v>
      </c>
      <c r="J27" s="3"/>
      <c r="K27" s="3"/>
    </row>
    <row r="28" spans="1:11" x14ac:dyDescent="0.25">
      <c r="B28" s="2"/>
      <c r="C28" s="2"/>
      <c r="D28" s="25" t="s">
        <v>207</v>
      </c>
      <c r="E28" s="7">
        <f t="shared" si="2"/>
        <v>78</v>
      </c>
      <c r="F28" s="3">
        <v>37</v>
      </c>
      <c r="G28" s="3">
        <v>12</v>
      </c>
      <c r="H28" s="3">
        <v>11</v>
      </c>
      <c r="I28" s="3">
        <v>18</v>
      </c>
      <c r="J28" s="3" t="s">
        <v>377</v>
      </c>
      <c r="K28" s="3"/>
    </row>
    <row r="29" spans="1:11" x14ac:dyDescent="0.25">
      <c r="B29" s="2" t="s">
        <v>375</v>
      </c>
      <c r="C29" s="2"/>
      <c r="D29" s="25" t="s">
        <v>202</v>
      </c>
      <c r="E29" s="7">
        <f t="shared" si="2"/>
        <v>23</v>
      </c>
      <c r="F29" s="3">
        <v>10</v>
      </c>
      <c r="G29" s="3">
        <v>1</v>
      </c>
      <c r="H29" s="3">
        <v>4</v>
      </c>
      <c r="I29" s="3">
        <v>8</v>
      </c>
      <c r="J29" s="3" t="s">
        <v>378</v>
      </c>
    </row>
    <row r="30" spans="1:11" x14ac:dyDescent="0.25">
      <c r="B30" s="2"/>
      <c r="C30" s="2"/>
      <c r="D30" s="25" t="s">
        <v>203</v>
      </c>
      <c r="E30" s="7">
        <f t="shared" si="2"/>
        <v>8</v>
      </c>
      <c r="F30" s="3">
        <v>4</v>
      </c>
      <c r="G30" s="3">
        <v>3</v>
      </c>
      <c r="H30" s="3">
        <v>0</v>
      </c>
      <c r="I30" s="3">
        <v>1</v>
      </c>
      <c r="J30" s="3"/>
      <c r="K30" s="3"/>
    </row>
    <row r="31" spans="1:11" x14ac:dyDescent="0.25">
      <c r="B31" s="2"/>
      <c r="C31" s="2"/>
      <c r="D31" s="25" t="s">
        <v>204</v>
      </c>
      <c r="E31" s="7">
        <f t="shared" si="2"/>
        <v>0</v>
      </c>
      <c r="F31" s="3">
        <v>0</v>
      </c>
      <c r="G31" s="3">
        <v>0</v>
      </c>
      <c r="H31" s="3">
        <v>0</v>
      </c>
      <c r="I31" s="3">
        <v>0</v>
      </c>
      <c r="J31" s="3"/>
      <c r="K31" s="3"/>
    </row>
    <row r="32" spans="1:11" ht="15.75" thickBot="1" x14ac:dyDescent="0.3">
      <c r="B32" s="2"/>
      <c r="C32" s="2"/>
      <c r="D32" s="25" t="s">
        <v>205</v>
      </c>
      <c r="E32" s="9">
        <f t="shared" si="2"/>
        <v>4</v>
      </c>
      <c r="F32" s="8">
        <v>2</v>
      </c>
      <c r="G32" s="8">
        <v>1</v>
      </c>
      <c r="H32" s="8">
        <v>0</v>
      </c>
      <c r="I32" s="8">
        <v>1</v>
      </c>
      <c r="J32" s="3"/>
      <c r="K32" s="7"/>
    </row>
    <row r="33" spans="1:11" x14ac:dyDescent="0.25">
      <c r="B33" s="2"/>
      <c r="C33" s="2"/>
      <c r="E33" s="7">
        <f>SUM(E23:E32)</f>
        <v>323</v>
      </c>
      <c r="F33" s="7">
        <f>SUM(F23:F32)</f>
        <v>104</v>
      </c>
      <c r="G33" s="7">
        <f>SUM(G23:G32)</f>
        <v>98</v>
      </c>
      <c r="H33" s="7">
        <f>SUM(H23:H32)</f>
        <v>78</v>
      </c>
      <c r="I33" s="7">
        <f>SUM(I23:I32)</f>
        <v>43</v>
      </c>
      <c r="J33" s="7"/>
      <c r="K33" s="11"/>
    </row>
    <row r="34" spans="1:11" x14ac:dyDescent="0.25">
      <c r="B34" s="2"/>
      <c r="C34" s="2"/>
      <c r="E34" s="3"/>
      <c r="J34" s="13"/>
    </row>
    <row r="35" spans="1:11" x14ac:dyDescent="0.25">
      <c r="B35" s="2"/>
      <c r="C35" s="2"/>
      <c r="D35" s="7" t="s">
        <v>357</v>
      </c>
      <c r="E35" s="7">
        <v>164</v>
      </c>
      <c r="F35" s="11">
        <f>F33/E35</f>
        <v>0.63414634146341464</v>
      </c>
      <c r="G35" s="11">
        <f>G33/E35</f>
        <v>0.59756097560975607</v>
      </c>
      <c r="H35" s="11">
        <f>H33/E35</f>
        <v>0.47560975609756095</v>
      </c>
      <c r="I35" s="11">
        <f>I33/E35</f>
        <v>0.26219512195121952</v>
      </c>
    </row>
    <row r="36" spans="1:11" x14ac:dyDescent="0.25">
      <c r="B36" s="2"/>
      <c r="C36" s="2"/>
    </row>
    <row r="37" spans="1:11" x14ac:dyDescent="0.25">
      <c r="B37" s="2"/>
      <c r="C37" s="2"/>
    </row>
    <row r="38" spans="1:11" s="6" customFormat="1" ht="16.5" thickBot="1" x14ac:dyDescent="0.3">
      <c r="A38" s="6">
        <v>1886</v>
      </c>
      <c r="B38" s="29" t="s">
        <v>350</v>
      </c>
      <c r="D38" s="10" t="s">
        <v>1</v>
      </c>
      <c r="E38" s="10" t="s">
        <v>2</v>
      </c>
      <c r="F38" s="10" t="s">
        <v>210</v>
      </c>
      <c r="G38" s="10" t="s">
        <v>131</v>
      </c>
      <c r="H38" s="10" t="s">
        <v>82</v>
      </c>
      <c r="I38" s="10" t="s">
        <v>211</v>
      </c>
    </row>
    <row r="39" spans="1:11" x14ac:dyDescent="0.25">
      <c r="B39" s="15" t="s">
        <v>355</v>
      </c>
      <c r="C39" s="2"/>
      <c r="D39" s="25" t="s">
        <v>198</v>
      </c>
      <c r="E39" s="7">
        <f>F39+G39+H39+I39</f>
        <v>62</v>
      </c>
      <c r="F39" s="3">
        <v>1</v>
      </c>
      <c r="G39" s="3">
        <v>0</v>
      </c>
      <c r="H39" s="3">
        <v>30</v>
      </c>
      <c r="I39" s="3">
        <v>31</v>
      </c>
      <c r="J39" s="3" t="s">
        <v>377</v>
      </c>
      <c r="K39" s="3"/>
    </row>
    <row r="40" spans="1:11" x14ac:dyDescent="0.25">
      <c r="B40" t="s">
        <v>361</v>
      </c>
      <c r="C40" s="2"/>
      <c r="D40" s="25" t="s">
        <v>199</v>
      </c>
      <c r="E40" s="7">
        <f>F40+G40+H40+I40</f>
        <v>40</v>
      </c>
      <c r="F40" s="3">
        <v>1</v>
      </c>
      <c r="G40" s="3">
        <v>0</v>
      </c>
      <c r="H40" s="3">
        <v>19</v>
      </c>
      <c r="I40" s="3">
        <v>20</v>
      </c>
      <c r="J40" s="3"/>
      <c r="K40" s="3"/>
    </row>
    <row r="41" spans="1:11" x14ac:dyDescent="0.25">
      <c r="B41" s="28" t="s">
        <v>360</v>
      </c>
      <c r="C41" s="2"/>
      <c r="D41" s="25" t="s">
        <v>200</v>
      </c>
      <c r="E41" s="7">
        <f t="shared" ref="E41:E48" si="3">F41+G41+H41+I41</f>
        <v>48</v>
      </c>
      <c r="F41" s="3">
        <v>2</v>
      </c>
      <c r="G41" s="3">
        <v>7</v>
      </c>
      <c r="H41" s="3">
        <v>20</v>
      </c>
      <c r="I41" s="3">
        <v>19</v>
      </c>
      <c r="J41" s="3"/>
      <c r="K41" s="3"/>
    </row>
    <row r="42" spans="1:11" x14ac:dyDescent="0.25">
      <c r="B42" s="15" t="s">
        <v>353</v>
      </c>
      <c r="C42" s="2"/>
      <c r="D42" s="25" t="s">
        <v>201</v>
      </c>
      <c r="E42" s="7">
        <f t="shared" si="3"/>
        <v>38</v>
      </c>
      <c r="F42" s="3">
        <v>13</v>
      </c>
      <c r="G42" s="3">
        <v>12</v>
      </c>
      <c r="H42" s="3">
        <v>9</v>
      </c>
      <c r="I42" s="3">
        <v>4</v>
      </c>
      <c r="J42" s="3"/>
      <c r="K42" s="3"/>
    </row>
    <row r="43" spans="1:11" x14ac:dyDescent="0.25">
      <c r="B43" s="2"/>
      <c r="C43" s="2"/>
      <c r="D43" s="25" t="s">
        <v>206</v>
      </c>
      <c r="E43" s="7">
        <f t="shared" si="3"/>
        <v>64</v>
      </c>
      <c r="F43" s="3">
        <v>32</v>
      </c>
      <c r="G43" s="3">
        <v>30</v>
      </c>
      <c r="H43" s="3">
        <v>1</v>
      </c>
      <c r="I43" s="3">
        <v>1</v>
      </c>
      <c r="J43" s="3"/>
      <c r="K43" s="3"/>
    </row>
    <row r="44" spans="1:11" x14ac:dyDescent="0.25">
      <c r="B44" s="2"/>
      <c r="C44" s="2"/>
      <c r="D44" s="25" t="s">
        <v>207</v>
      </c>
      <c r="E44" s="7">
        <f t="shared" si="3"/>
        <v>130</v>
      </c>
      <c r="F44" s="3">
        <v>65</v>
      </c>
      <c r="G44" s="3">
        <v>58</v>
      </c>
      <c r="H44" s="3">
        <v>4</v>
      </c>
      <c r="I44" s="3">
        <v>3</v>
      </c>
      <c r="J44" s="3" t="s">
        <v>376</v>
      </c>
      <c r="K44" s="3"/>
    </row>
    <row r="45" spans="1:11" x14ac:dyDescent="0.25">
      <c r="B45" s="2" t="s">
        <v>375</v>
      </c>
      <c r="C45" s="2"/>
      <c r="D45" s="25" t="s">
        <v>202</v>
      </c>
      <c r="E45" s="7">
        <f t="shared" si="3"/>
        <v>42</v>
      </c>
      <c r="F45" s="3">
        <v>13</v>
      </c>
      <c r="G45" s="3">
        <v>13</v>
      </c>
      <c r="H45" s="3">
        <v>14</v>
      </c>
      <c r="I45" s="3">
        <v>2</v>
      </c>
      <c r="J45" s="3"/>
      <c r="K45" s="3"/>
    </row>
    <row r="46" spans="1:11" x14ac:dyDescent="0.25">
      <c r="B46" s="2"/>
      <c r="C46" s="2"/>
      <c r="D46" s="25" t="s">
        <v>203</v>
      </c>
      <c r="E46" s="7">
        <f t="shared" si="3"/>
        <v>34</v>
      </c>
      <c r="F46" s="3">
        <v>12</v>
      </c>
      <c r="G46" s="3">
        <v>16</v>
      </c>
      <c r="H46" s="3">
        <v>4</v>
      </c>
      <c r="I46" s="3">
        <v>2</v>
      </c>
      <c r="J46" s="3"/>
      <c r="K46" s="3"/>
    </row>
    <row r="47" spans="1:11" x14ac:dyDescent="0.25">
      <c r="B47" s="2"/>
      <c r="C47" s="2"/>
      <c r="D47" s="25" t="s">
        <v>204</v>
      </c>
      <c r="E47" s="7">
        <f t="shared" si="3"/>
        <v>10</v>
      </c>
      <c r="F47" s="3">
        <v>5</v>
      </c>
      <c r="G47" s="3">
        <v>5</v>
      </c>
      <c r="H47" s="3">
        <v>0</v>
      </c>
      <c r="I47" s="3">
        <v>0</v>
      </c>
      <c r="J47" s="3"/>
      <c r="K47" s="3"/>
    </row>
    <row r="48" spans="1:11" ht="15.75" thickBot="1" x14ac:dyDescent="0.3">
      <c r="B48" s="2"/>
      <c r="C48" s="2"/>
      <c r="D48" s="25" t="s">
        <v>205</v>
      </c>
      <c r="E48" s="9">
        <f t="shared" si="3"/>
        <v>4</v>
      </c>
      <c r="F48" s="8">
        <v>2</v>
      </c>
      <c r="G48" s="8">
        <v>2</v>
      </c>
      <c r="H48" s="8">
        <v>0</v>
      </c>
      <c r="I48" s="8">
        <v>0</v>
      </c>
      <c r="J48" s="3"/>
      <c r="K48" s="3"/>
    </row>
    <row r="49" spans="1:11" x14ac:dyDescent="0.25">
      <c r="B49" s="2"/>
      <c r="C49" s="2"/>
      <c r="E49" s="7">
        <f>SUM(E39:E48)</f>
        <v>472</v>
      </c>
      <c r="F49" s="7">
        <f>SUM(F39:F48)</f>
        <v>146</v>
      </c>
      <c r="G49" s="7">
        <f>SUM(G39:G48)</f>
        <v>143</v>
      </c>
      <c r="H49" s="7">
        <f>SUM(H39:H48)</f>
        <v>101</v>
      </c>
      <c r="I49" s="7">
        <f>SUM(I39:I48)</f>
        <v>82</v>
      </c>
      <c r="J49" s="7"/>
      <c r="K49" s="3"/>
    </row>
    <row r="50" spans="1:11" x14ac:dyDescent="0.25">
      <c r="B50" s="2"/>
      <c r="C50" s="2"/>
      <c r="E50" s="3"/>
      <c r="J50" s="13"/>
      <c r="K50" s="3"/>
    </row>
    <row r="51" spans="1:11" x14ac:dyDescent="0.25">
      <c r="B51" s="2"/>
      <c r="C51" s="2"/>
      <c r="D51" s="7" t="s">
        <v>357</v>
      </c>
      <c r="E51" s="7">
        <v>239</v>
      </c>
      <c r="F51" s="11">
        <f>F49/E51</f>
        <v>0.61087866108786615</v>
      </c>
      <c r="G51" s="11">
        <f>G49/E51</f>
        <v>0.59832635983263593</v>
      </c>
      <c r="H51" s="11">
        <f>H49/E51</f>
        <v>0.42259414225941422</v>
      </c>
      <c r="I51" s="11">
        <f>I49/E51</f>
        <v>0.34309623430962344</v>
      </c>
      <c r="K51" s="3"/>
    </row>
    <row r="53" spans="1:11" ht="15.75" x14ac:dyDescent="0.25">
      <c r="B53" s="3"/>
      <c r="D53" s="6"/>
    </row>
    <row r="54" spans="1:11" s="6" customFormat="1" ht="16.5" thickBot="1" x14ac:dyDescent="0.3">
      <c r="A54" s="6">
        <v>1892</v>
      </c>
      <c r="B54" s="29" t="s">
        <v>350</v>
      </c>
      <c r="D54" s="10" t="s">
        <v>1</v>
      </c>
      <c r="E54" s="10" t="s">
        <v>2</v>
      </c>
      <c r="F54" s="10" t="s">
        <v>96</v>
      </c>
      <c r="G54" s="10" t="s">
        <v>131</v>
      </c>
      <c r="H54" s="10" t="s">
        <v>213</v>
      </c>
    </row>
    <row r="55" spans="1:11" x14ac:dyDescent="0.25">
      <c r="B55" s="15" t="s">
        <v>355</v>
      </c>
      <c r="C55" s="2"/>
      <c r="D55" s="25" t="s">
        <v>198</v>
      </c>
      <c r="E55" s="7">
        <f>F55+G55+H55+I55+J55+K55</f>
        <v>0</v>
      </c>
      <c r="F55" s="3">
        <v>0</v>
      </c>
      <c r="G55" s="3">
        <v>0</v>
      </c>
      <c r="H55" s="3">
        <v>0</v>
      </c>
      <c r="I55" s="3"/>
      <c r="J55" s="3"/>
      <c r="K55" s="3"/>
    </row>
    <row r="56" spans="1:11" x14ac:dyDescent="0.25">
      <c r="B56" t="s">
        <v>361</v>
      </c>
      <c r="C56" s="2"/>
      <c r="D56" s="25" t="s">
        <v>199</v>
      </c>
      <c r="E56" s="7">
        <f>F56+G56+H56+I56+J56+K56</f>
        <v>6</v>
      </c>
      <c r="F56" s="3">
        <v>3</v>
      </c>
      <c r="G56" s="3">
        <v>2</v>
      </c>
      <c r="H56" s="3">
        <v>1</v>
      </c>
      <c r="I56" s="3"/>
      <c r="J56" s="3"/>
      <c r="K56" s="3"/>
    </row>
    <row r="57" spans="1:11" x14ac:dyDescent="0.25">
      <c r="B57" s="28" t="s">
        <v>362</v>
      </c>
      <c r="C57" s="2"/>
      <c r="D57" s="25" t="s">
        <v>200</v>
      </c>
      <c r="E57" s="7">
        <f>F57+G57+H57+I57+J57+K57</f>
        <v>20</v>
      </c>
      <c r="F57" s="3">
        <v>10</v>
      </c>
      <c r="G57" s="3">
        <v>8</v>
      </c>
      <c r="H57" s="3">
        <v>2</v>
      </c>
      <c r="I57" s="3"/>
      <c r="J57" s="3"/>
      <c r="K57" s="3"/>
    </row>
    <row r="58" spans="1:11" x14ac:dyDescent="0.25">
      <c r="B58" s="2"/>
      <c r="C58" s="2"/>
      <c r="D58" s="25" t="s">
        <v>201</v>
      </c>
      <c r="E58" s="7">
        <f>F58+G58+H58+I58+J58+K58</f>
        <v>26</v>
      </c>
      <c r="F58" s="3">
        <v>13</v>
      </c>
      <c r="G58" s="3">
        <v>2</v>
      </c>
      <c r="H58" s="3">
        <v>11</v>
      </c>
      <c r="I58" s="3"/>
      <c r="J58" s="3"/>
      <c r="K58" s="3"/>
    </row>
    <row r="59" spans="1:11" x14ac:dyDescent="0.25">
      <c r="B59" s="2"/>
      <c r="C59" s="2"/>
      <c r="D59" s="25" t="s">
        <v>206</v>
      </c>
      <c r="E59" s="7">
        <f t="shared" ref="E59:E66" si="4">F59+G59+H59+I59+J59+K59</f>
        <v>54</v>
      </c>
      <c r="F59" s="3">
        <v>27</v>
      </c>
      <c r="G59" s="3">
        <v>27</v>
      </c>
      <c r="H59" s="3">
        <v>0</v>
      </c>
      <c r="I59" s="3"/>
      <c r="J59" s="3"/>
      <c r="K59" s="3"/>
    </row>
    <row r="60" spans="1:11" x14ac:dyDescent="0.25">
      <c r="B60" s="2"/>
      <c r="C60" s="2"/>
      <c r="D60" s="25" t="s">
        <v>207</v>
      </c>
      <c r="E60" s="7">
        <f t="shared" si="4"/>
        <v>144</v>
      </c>
      <c r="F60" s="3">
        <v>72</v>
      </c>
      <c r="G60" s="3">
        <v>66</v>
      </c>
      <c r="H60" s="3">
        <v>6</v>
      </c>
      <c r="I60" s="3"/>
      <c r="J60" s="3"/>
      <c r="K60" s="3"/>
    </row>
    <row r="61" spans="1:11" x14ac:dyDescent="0.25">
      <c r="B61" s="2"/>
      <c r="C61" s="2"/>
      <c r="D61" s="25" t="s">
        <v>202</v>
      </c>
      <c r="E61" s="7">
        <f t="shared" si="4"/>
        <v>14</v>
      </c>
      <c r="F61" s="3">
        <v>6</v>
      </c>
      <c r="G61" s="3">
        <v>4</v>
      </c>
      <c r="H61" s="3">
        <v>4</v>
      </c>
      <c r="I61" s="3"/>
      <c r="J61" s="3"/>
      <c r="K61" s="3"/>
    </row>
    <row r="62" spans="1:11" x14ac:dyDescent="0.25">
      <c r="B62" s="2"/>
      <c r="C62" s="2"/>
      <c r="D62" s="25" t="s">
        <v>209</v>
      </c>
      <c r="E62" s="7">
        <f>F62+G62+H62+I62+J62+K62</f>
        <v>8</v>
      </c>
      <c r="F62" s="3">
        <v>4</v>
      </c>
      <c r="G62" s="3">
        <v>0</v>
      </c>
      <c r="H62" s="3">
        <v>4</v>
      </c>
      <c r="I62" s="3"/>
      <c r="J62" s="3"/>
      <c r="K62" s="3"/>
    </row>
    <row r="63" spans="1:11" x14ac:dyDescent="0.25">
      <c r="B63" s="2"/>
      <c r="C63" s="2"/>
      <c r="D63" s="25" t="s">
        <v>203</v>
      </c>
      <c r="E63" s="7">
        <f t="shared" si="4"/>
        <v>8</v>
      </c>
      <c r="F63" s="3">
        <v>4</v>
      </c>
      <c r="G63" s="3">
        <v>1</v>
      </c>
      <c r="H63" s="3">
        <v>3</v>
      </c>
      <c r="I63" s="3"/>
      <c r="J63" s="3"/>
      <c r="K63" s="3"/>
    </row>
    <row r="64" spans="1:11" x14ac:dyDescent="0.25">
      <c r="B64" s="2"/>
      <c r="C64" s="2"/>
      <c r="D64" s="25" t="s">
        <v>208</v>
      </c>
      <c r="E64" s="7">
        <f t="shared" si="4"/>
        <v>0</v>
      </c>
      <c r="F64" s="3">
        <v>0</v>
      </c>
      <c r="G64" s="3">
        <v>0</v>
      </c>
      <c r="H64" s="3">
        <v>0</v>
      </c>
      <c r="I64" s="3"/>
      <c r="J64" s="3"/>
      <c r="K64" s="3"/>
    </row>
    <row r="65" spans="1:11" x14ac:dyDescent="0.25">
      <c r="B65" s="2"/>
      <c r="C65" s="2"/>
      <c r="D65" s="25" t="s">
        <v>204</v>
      </c>
      <c r="E65" s="7">
        <f t="shared" si="4"/>
        <v>6</v>
      </c>
      <c r="F65" s="3">
        <v>1</v>
      </c>
      <c r="G65" s="3">
        <v>2</v>
      </c>
      <c r="H65" s="3">
        <v>3</v>
      </c>
      <c r="I65" s="3"/>
      <c r="J65" s="3"/>
      <c r="K65" s="3"/>
    </row>
    <row r="66" spans="1:11" ht="15.75" thickBot="1" x14ac:dyDescent="0.3">
      <c r="B66" s="2"/>
      <c r="C66" s="2"/>
      <c r="D66" s="25" t="s">
        <v>205</v>
      </c>
      <c r="E66" s="9">
        <f t="shared" si="4"/>
        <v>0</v>
      </c>
      <c r="F66" s="8">
        <v>0</v>
      </c>
      <c r="G66" s="8">
        <v>0</v>
      </c>
      <c r="H66" s="8">
        <v>0</v>
      </c>
      <c r="I66" s="3"/>
      <c r="J66" s="3"/>
      <c r="K66" s="3"/>
    </row>
    <row r="67" spans="1:11" x14ac:dyDescent="0.25">
      <c r="B67" s="2"/>
      <c r="C67" s="2"/>
      <c r="E67" s="7">
        <f>SUM(E55:E66)</f>
        <v>286</v>
      </c>
      <c r="F67" s="7">
        <f>SUM(F55:F66)</f>
        <v>140</v>
      </c>
      <c r="G67" s="7">
        <f>SUM(G55:G66)</f>
        <v>112</v>
      </c>
      <c r="H67" s="7">
        <f>SUM(H55:H66)</f>
        <v>34</v>
      </c>
      <c r="I67" s="7"/>
      <c r="J67" s="7"/>
      <c r="K67" s="3"/>
    </row>
    <row r="68" spans="1:11" x14ac:dyDescent="0.25">
      <c r="B68" s="2"/>
      <c r="C68" s="2"/>
      <c r="E68" s="3"/>
      <c r="I68" s="13"/>
      <c r="J68" s="13"/>
      <c r="K68" s="3"/>
    </row>
    <row r="69" spans="1:11" x14ac:dyDescent="0.25">
      <c r="B69" s="2"/>
      <c r="C69" s="2"/>
      <c r="D69" s="7" t="s">
        <v>357</v>
      </c>
      <c r="E69" s="7">
        <v>143</v>
      </c>
      <c r="F69" s="11">
        <f>F67/E69</f>
        <v>0.97902097902097907</v>
      </c>
      <c r="G69" s="11">
        <f>G67/E69</f>
        <v>0.78321678321678323</v>
      </c>
      <c r="H69" s="11">
        <f>H67/E69</f>
        <v>0.23776223776223776</v>
      </c>
      <c r="K69" s="3"/>
    </row>
    <row r="70" spans="1:11" x14ac:dyDescent="0.25">
      <c r="B70" s="3"/>
      <c r="C70" s="2"/>
    </row>
    <row r="71" spans="1:11" x14ac:dyDescent="0.25">
      <c r="B71" s="3"/>
      <c r="C71" s="2"/>
    </row>
    <row r="72" spans="1:11" s="6" customFormat="1" ht="16.5" thickBot="1" x14ac:dyDescent="0.3">
      <c r="A72" s="6">
        <v>1894</v>
      </c>
      <c r="B72" s="29" t="s">
        <v>350</v>
      </c>
      <c r="D72" s="10" t="s">
        <v>1</v>
      </c>
      <c r="E72" s="10" t="s">
        <v>2</v>
      </c>
      <c r="F72" s="10" t="s">
        <v>210</v>
      </c>
      <c r="G72" s="10" t="s">
        <v>131</v>
      </c>
      <c r="H72" s="10" t="s">
        <v>214</v>
      </c>
    </row>
    <row r="73" spans="1:11" x14ac:dyDescent="0.25">
      <c r="B73" s="15" t="s">
        <v>355</v>
      </c>
      <c r="C73" s="2"/>
      <c r="D73" s="25" t="s">
        <v>198</v>
      </c>
      <c r="E73" s="7">
        <f>F73+G73+H73+I73+J73+K73</f>
        <v>0</v>
      </c>
      <c r="F73" s="3">
        <v>0</v>
      </c>
      <c r="G73" s="3">
        <v>0</v>
      </c>
      <c r="H73" s="3">
        <v>0</v>
      </c>
      <c r="I73" s="3"/>
      <c r="J73" s="3"/>
      <c r="K73" s="3"/>
    </row>
    <row r="74" spans="1:11" x14ac:dyDescent="0.25">
      <c r="B74" t="s">
        <v>361</v>
      </c>
      <c r="C74" s="2"/>
      <c r="D74" s="25" t="s">
        <v>199</v>
      </c>
      <c r="E74" s="7">
        <f>F74+G74+H74+I74+J74+K74</f>
        <v>2</v>
      </c>
      <c r="F74" s="3">
        <v>1</v>
      </c>
      <c r="G74" s="3">
        <v>1</v>
      </c>
      <c r="H74" s="3">
        <v>0</v>
      </c>
      <c r="I74" s="3"/>
      <c r="J74" s="3"/>
      <c r="K74" s="3"/>
    </row>
    <row r="75" spans="1:11" x14ac:dyDescent="0.25">
      <c r="B75" s="28" t="s">
        <v>363</v>
      </c>
      <c r="C75" s="2"/>
      <c r="D75" s="25" t="s">
        <v>200</v>
      </c>
      <c r="E75" s="7">
        <f>F75+G75+H75+I75+J75+K75</f>
        <v>2</v>
      </c>
      <c r="F75" s="3">
        <v>1</v>
      </c>
      <c r="G75" s="3">
        <v>1</v>
      </c>
      <c r="H75" s="3">
        <v>0</v>
      </c>
      <c r="I75" s="3"/>
      <c r="J75" s="3"/>
      <c r="K75" s="3"/>
    </row>
    <row r="76" spans="1:11" x14ac:dyDescent="0.25">
      <c r="B76" s="2"/>
      <c r="C76" s="2"/>
      <c r="D76" s="25" t="s">
        <v>201</v>
      </c>
      <c r="E76" s="7">
        <f>F76+G76+H76+I76+J76+K76</f>
        <v>4</v>
      </c>
      <c r="F76" s="3">
        <v>2</v>
      </c>
      <c r="G76" s="3">
        <v>2</v>
      </c>
      <c r="H76" s="3">
        <v>0</v>
      </c>
      <c r="I76" s="3"/>
      <c r="J76" s="3"/>
      <c r="K76" s="3"/>
    </row>
    <row r="77" spans="1:11" x14ac:dyDescent="0.25">
      <c r="B77" s="2"/>
      <c r="C77" s="2"/>
      <c r="D77" s="25" t="s">
        <v>206</v>
      </c>
      <c r="E77" s="7">
        <f t="shared" ref="E77:E79" si="5">F77+G77+H77+I77+J77+K77</f>
        <v>36</v>
      </c>
      <c r="F77" s="3">
        <v>18</v>
      </c>
      <c r="G77" s="3">
        <v>17</v>
      </c>
      <c r="H77" s="3">
        <v>1</v>
      </c>
      <c r="I77" s="3"/>
      <c r="J77" s="3"/>
      <c r="K77" s="3"/>
    </row>
    <row r="78" spans="1:11" x14ac:dyDescent="0.25">
      <c r="B78" s="2"/>
      <c r="C78" s="2"/>
      <c r="D78" s="25" t="s">
        <v>207</v>
      </c>
      <c r="E78" s="7">
        <f t="shared" si="5"/>
        <v>90</v>
      </c>
      <c r="F78" s="3">
        <v>45</v>
      </c>
      <c r="G78" s="3">
        <v>29</v>
      </c>
      <c r="H78" s="3">
        <v>16</v>
      </c>
      <c r="I78" s="3"/>
      <c r="J78" s="3"/>
      <c r="K78" s="3"/>
    </row>
    <row r="79" spans="1:11" x14ac:dyDescent="0.25">
      <c r="B79" s="2"/>
      <c r="C79" s="2"/>
      <c r="D79" s="25" t="s">
        <v>202</v>
      </c>
      <c r="E79" s="7">
        <f t="shared" si="5"/>
        <v>8</v>
      </c>
      <c r="F79" s="3">
        <v>4</v>
      </c>
      <c r="G79" s="3">
        <v>3</v>
      </c>
      <c r="H79" s="3">
        <v>1</v>
      </c>
      <c r="I79" s="3"/>
      <c r="J79" s="3"/>
      <c r="K79" s="3"/>
    </row>
    <row r="80" spans="1:11" x14ac:dyDescent="0.25">
      <c r="B80" s="2"/>
      <c r="C80" s="2"/>
      <c r="D80" s="25" t="s">
        <v>209</v>
      </c>
      <c r="E80" s="7">
        <f>F80+G80+H80+I80+J80+K80</f>
        <v>0</v>
      </c>
      <c r="F80" s="3">
        <v>0</v>
      </c>
      <c r="G80" s="3">
        <v>0</v>
      </c>
      <c r="H80" s="3">
        <v>0</v>
      </c>
      <c r="I80" s="3"/>
      <c r="J80" s="3"/>
      <c r="K80" s="3"/>
    </row>
    <row r="81" spans="1:11" x14ac:dyDescent="0.25">
      <c r="B81" s="2"/>
      <c r="C81" s="2"/>
      <c r="D81" s="25" t="s">
        <v>203</v>
      </c>
      <c r="E81" s="7">
        <f t="shared" ref="E81:E84" si="6">F81+G81+H81+I81+J81+K81</f>
        <v>0</v>
      </c>
      <c r="F81" s="3">
        <v>0</v>
      </c>
      <c r="G81" s="3">
        <v>0</v>
      </c>
      <c r="H81" s="3">
        <v>0</v>
      </c>
      <c r="I81" s="3"/>
      <c r="J81" s="3"/>
      <c r="K81" s="3"/>
    </row>
    <row r="82" spans="1:11" x14ac:dyDescent="0.25">
      <c r="B82" s="2"/>
      <c r="C82" s="2"/>
      <c r="D82" s="25" t="s">
        <v>208</v>
      </c>
      <c r="E82" s="7">
        <f t="shared" si="6"/>
        <v>0</v>
      </c>
      <c r="F82" s="3">
        <v>0</v>
      </c>
      <c r="G82" s="3">
        <v>0</v>
      </c>
      <c r="H82" s="3">
        <v>0</v>
      </c>
      <c r="I82" s="3"/>
      <c r="J82" s="3"/>
      <c r="K82" s="3"/>
    </row>
    <row r="83" spans="1:11" x14ac:dyDescent="0.25">
      <c r="B83" s="2"/>
      <c r="C83" s="2"/>
      <c r="D83" s="25" t="s">
        <v>204</v>
      </c>
      <c r="E83" s="7">
        <f t="shared" si="6"/>
        <v>0</v>
      </c>
      <c r="F83" s="3">
        <v>0</v>
      </c>
      <c r="G83" s="3">
        <v>0</v>
      </c>
      <c r="H83" s="3">
        <v>0</v>
      </c>
      <c r="I83" s="3"/>
      <c r="J83" s="3"/>
      <c r="K83" s="3"/>
    </row>
    <row r="84" spans="1:11" ht="15.75" thickBot="1" x14ac:dyDescent="0.3">
      <c r="B84" s="2"/>
      <c r="C84" s="2"/>
      <c r="D84" s="25" t="s">
        <v>205</v>
      </c>
      <c r="E84" s="9">
        <f t="shared" si="6"/>
        <v>0</v>
      </c>
      <c r="F84" s="8">
        <v>0</v>
      </c>
      <c r="G84" s="8">
        <v>0</v>
      </c>
      <c r="H84" s="8">
        <v>0</v>
      </c>
      <c r="I84" s="3"/>
      <c r="J84" s="3"/>
      <c r="K84" s="3"/>
    </row>
    <row r="85" spans="1:11" x14ac:dyDescent="0.25">
      <c r="B85" s="2"/>
      <c r="C85" s="2"/>
      <c r="E85" s="7">
        <f>SUM(E73:E84)</f>
        <v>142</v>
      </c>
      <c r="F85" s="7">
        <f>SUM(F73:F84)</f>
        <v>71</v>
      </c>
      <c r="G85" s="7">
        <f>SUM(G73:G84)</f>
        <v>53</v>
      </c>
      <c r="H85" s="7">
        <f>SUM(H73:H84)</f>
        <v>18</v>
      </c>
      <c r="I85" s="7"/>
      <c r="J85" s="7"/>
      <c r="K85" s="3"/>
    </row>
    <row r="86" spans="1:11" x14ac:dyDescent="0.25">
      <c r="B86" s="2"/>
      <c r="C86" s="2"/>
      <c r="E86" s="3"/>
      <c r="I86" s="13"/>
      <c r="J86" s="13"/>
      <c r="K86" s="3"/>
    </row>
    <row r="87" spans="1:11" x14ac:dyDescent="0.25">
      <c r="B87" s="2"/>
      <c r="C87" s="2"/>
      <c r="D87" s="7" t="s">
        <v>357</v>
      </c>
      <c r="E87" s="7">
        <v>71</v>
      </c>
      <c r="F87" s="11">
        <f>F85/E87</f>
        <v>1</v>
      </c>
      <c r="G87" s="11">
        <f>G85/E87</f>
        <v>0.74647887323943662</v>
      </c>
      <c r="H87" s="11">
        <f>H85/E87</f>
        <v>0.25352112676056338</v>
      </c>
      <c r="K87" s="3"/>
    </row>
    <row r="88" spans="1:11" x14ac:dyDescent="0.25">
      <c r="B88" s="2"/>
      <c r="C88" s="2"/>
      <c r="K88" s="7"/>
    </row>
    <row r="89" spans="1:11" x14ac:dyDescent="0.25">
      <c r="B89" s="3"/>
      <c r="C89" s="3"/>
    </row>
    <row r="90" spans="1:11" ht="16.5" thickBot="1" x14ac:dyDescent="0.3">
      <c r="A90" s="6">
        <v>1895</v>
      </c>
      <c r="B90" s="29" t="s">
        <v>350</v>
      </c>
      <c r="C90" s="7" t="s">
        <v>366</v>
      </c>
      <c r="D90" s="10" t="s">
        <v>1</v>
      </c>
      <c r="E90" s="10" t="s">
        <v>2</v>
      </c>
      <c r="F90" s="10" t="s">
        <v>213</v>
      </c>
      <c r="G90" s="10" t="s">
        <v>215</v>
      </c>
      <c r="H90" s="10" t="s">
        <v>103</v>
      </c>
      <c r="I90" s="10" t="s">
        <v>214</v>
      </c>
    </row>
    <row r="91" spans="1:11" x14ac:dyDescent="0.25">
      <c r="B91" s="28" t="s">
        <v>362</v>
      </c>
      <c r="C91" s="2"/>
      <c r="D91" s="25" t="s">
        <v>198</v>
      </c>
      <c r="E91" s="7">
        <f>F91+G91+H91+I91</f>
        <v>8</v>
      </c>
      <c r="F91" s="3">
        <v>0</v>
      </c>
      <c r="G91" s="3">
        <v>4</v>
      </c>
      <c r="H91" s="3">
        <v>4</v>
      </c>
      <c r="I91" s="3">
        <v>0</v>
      </c>
    </row>
    <row r="92" spans="1:11" x14ac:dyDescent="0.25">
      <c r="B92" s="28" t="s">
        <v>364</v>
      </c>
      <c r="C92" s="2"/>
      <c r="D92" s="25" t="s">
        <v>199</v>
      </c>
      <c r="E92" s="7">
        <f>F92+G92+H92+I92</f>
        <v>16</v>
      </c>
      <c r="F92" s="3">
        <v>0</v>
      </c>
      <c r="G92" s="3">
        <v>3</v>
      </c>
      <c r="H92" s="3">
        <v>13</v>
      </c>
      <c r="I92" s="3">
        <v>0</v>
      </c>
    </row>
    <row r="93" spans="1:11" x14ac:dyDescent="0.25">
      <c r="B93" s="15" t="s">
        <v>365</v>
      </c>
      <c r="C93" s="2"/>
      <c r="D93" s="25" t="s">
        <v>200</v>
      </c>
      <c r="E93" s="7">
        <f t="shared" ref="E93:E102" si="7">F93+G93+H93+I93</f>
        <v>21</v>
      </c>
      <c r="F93" s="3">
        <v>0</v>
      </c>
      <c r="G93" s="3">
        <v>3</v>
      </c>
      <c r="H93" s="3">
        <v>18</v>
      </c>
      <c r="I93" s="3">
        <v>0</v>
      </c>
    </row>
    <row r="94" spans="1:11" x14ac:dyDescent="0.25">
      <c r="B94" s="28" t="s">
        <v>363</v>
      </c>
      <c r="C94" s="2"/>
      <c r="D94" s="25" t="s">
        <v>201</v>
      </c>
      <c r="E94" s="7">
        <f t="shared" si="7"/>
        <v>19</v>
      </c>
      <c r="F94" s="3">
        <v>3</v>
      </c>
      <c r="G94" s="3">
        <v>14</v>
      </c>
      <c r="H94" s="3">
        <v>2</v>
      </c>
      <c r="I94" s="3">
        <v>0</v>
      </c>
    </row>
    <row r="95" spans="1:11" x14ac:dyDescent="0.25">
      <c r="B95" s="2"/>
      <c r="C95" s="2"/>
      <c r="D95" s="25" t="s">
        <v>206</v>
      </c>
      <c r="E95" s="7">
        <f t="shared" si="7"/>
        <v>33</v>
      </c>
      <c r="F95" s="3">
        <v>11</v>
      </c>
      <c r="G95" s="3">
        <v>20</v>
      </c>
      <c r="H95" s="3">
        <v>1</v>
      </c>
      <c r="I95" s="3">
        <v>1</v>
      </c>
    </row>
    <row r="96" spans="1:11" x14ac:dyDescent="0.25">
      <c r="B96" s="2"/>
      <c r="C96" s="2"/>
      <c r="D96" s="25" t="s">
        <v>207</v>
      </c>
      <c r="E96" s="7">
        <f t="shared" si="7"/>
        <v>65</v>
      </c>
      <c r="F96" s="3">
        <v>20</v>
      </c>
      <c r="G96" s="3">
        <v>9</v>
      </c>
      <c r="H96" s="3">
        <v>0</v>
      </c>
      <c r="I96" s="3">
        <v>36</v>
      </c>
    </row>
    <row r="97" spans="1:9" x14ac:dyDescent="0.25">
      <c r="B97" s="2"/>
      <c r="C97" s="2"/>
      <c r="D97" s="25" t="s">
        <v>202</v>
      </c>
      <c r="E97" s="7">
        <f t="shared" si="7"/>
        <v>39</v>
      </c>
      <c r="F97" s="3">
        <v>28</v>
      </c>
      <c r="G97" s="3">
        <v>11</v>
      </c>
      <c r="H97" s="3">
        <v>0</v>
      </c>
      <c r="I97" s="3">
        <v>0</v>
      </c>
    </row>
    <row r="98" spans="1:9" x14ac:dyDescent="0.25">
      <c r="B98" s="2"/>
      <c r="C98" s="2"/>
      <c r="D98" s="25" t="s">
        <v>209</v>
      </c>
      <c r="E98" s="7">
        <f t="shared" si="7"/>
        <v>22</v>
      </c>
      <c r="F98" s="3">
        <v>22</v>
      </c>
      <c r="G98" s="3">
        <v>0</v>
      </c>
      <c r="H98" s="3">
        <v>0</v>
      </c>
      <c r="I98" s="3">
        <v>0</v>
      </c>
    </row>
    <row r="99" spans="1:9" x14ac:dyDescent="0.25">
      <c r="B99" s="2"/>
      <c r="C99" s="2"/>
      <c r="D99" s="25" t="s">
        <v>203</v>
      </c>
      <c r="E99" s="7">
        <f t="shared" si="7"/>
        <v>39</v>
      </c>
      <c r="F99" s="3">
        <v>39</v>
      </c>
      <c r="G99" s="3">
        <v>0</v>
      </c>
      <c r="H99" s="3">
        <v>0</v>
      </c>
      <c r="I99" s="3">
        <v>0</v>
      </c>
    </row>
    <row r="100" spans="1:9" x14ac:dyDescent="0.25">
      <c r="B100" s="2"/>
      <c r="C100" s="2"/>
      <c r="D100" s="25" t="s">
        <v>208</v>
      </c>
      <c r="E100" s="7">
        <f t="shared" si="7"/>
        <v>15</v>
      </c>
      <c r="F100" s="3">
        <v>15</v>
      </c>
      <c r="G100" s="3">
        <v>0</v>
      </c>
      <c r="H100" s="3">
        <v>0</v>
      </c>
      <c r="I100" s="3">
        <v>0</v>
      </c>
    </row>
    <row r="101" spans="1:9" x14ac:dyDescent="0.25">
      <c r="B101" s="2"/>
      <c r="C101" s="2"/>
      <c r="D101" s="25" t="s">
        <v>204</v>
      </c>
      <c r="E101" s="7">
        <f t="shared" si="7"/>
        <v>4</v>
      </c>
      <c r="F101" s="3">
        <v>3</v>
      </c>
      <c r="G101" s="3">
        <v>1</v>
      </c>
      <c r="H101" s="3">
        <v>0</v>
      </c>
      <c r="I101" s="3">
        <v>0</v>
      </c>
    </row>
    <row r="102" spans="1:9" ht="15.75" thickBot="1" x14ac:dyDescent="0.3">
      <c r="B102" s="2"/>
      <c r="C102" s="2"/>
      <c r="D102" s="25" t="s">
        <v>205</v>
      </c>
      <c r="E102" s="9">
        <f t="shared" si="7"/>
        <v>18</v>
      </c>
      <c r="F102" s="8">
        <v>0</v>
      </c>
      <c r="G102" s="8">
        <v>18</v>
      </c>
      <c r="H102" s="8">
        <v>0</v>
      </c>
      <c r="I102" s="8">
        <v>0</v>
      </c>
    </row>
    <row r="103" spans="1:9" x14ac:dyDescent="0.25">
      <c r="B103" s="2"/>
      <c r="C103" s="2"/>
      <c r="E103" s="7">
        <f>SUM(E91:E102)</f>
        <v>299</v>
      </c>
      <c r="F103" s="7">
        <f>SUM(F91:F102)</f>
        <v>141</v>
      </c>
      <c r="G103" s="7">
        <f>SUM(G91:G102)</f>
        <v>83</v>
      </c>
      <c r="H103" s="7">
        <f>SUM(H91:H102)</f>
        <v>38</v>
      </c>
      <c r="I103" s="7">
        <f>SUM(I91:I102)</f>
        <v>37</v>
      </c>
    </row>
    <row r="104" spans="1:9" x14ac:dyDescent="0.25">
      <c r="B104" s="2"/>
      <c r="C104" s="2"/>
      <c r="E104" s="3"/>
    </row>
    <row r="105" spans="1:9" x14ac:dyDescent="0.25">
      <c r="B105" s="2"/>
      <c r="C105" s="2"/>
      <c r="D105" s="7" t="s">
        <v>357</v>
      </c>
      <c r="E105" s="7">
        <v>299</v>
      </c>
      <c r="F105" s="11">
        <f>F103/E105</f>
        <v>0.47157190635451507</v>
      </c>
      <c r="G105" s="11">
        <f>G103/E105</f>
        <v>0.27759197324414714</v>
      </c>
      <c r="H105" s="11">
        <f>H103/E105</f>
        <v>0.12709030100334448</v>
      </c>
      <c r="I105" s="11">
        <f>I103/E105</f>
        <v>0.12374581939799331</v>
      </c>
    </row>
    <row r="106" spans="1:9" x14ac:dyDescent="0.25">
      <c r="B106" s="2"/>
      <c r="C106" s="2"/>
    </row>
    <row r="107" spans="1:9" x14ac:dyDescent="0.25">
      <c r="B107" s="2"/>
      <c r="C107" s="2"/>
    </row>
    <row r="108" spans="1:9" ht="16.5" thickBot="1" x14ac:dyDescent="0.3">
      <c r="A108" s="6">
        <v>1895</v>
      </c>
      <c r="B108" s="29" t="s">
        <v>350</v>
      </c>
      <c r="C108" s="7" t="s">
        <v>367</v>
      </c>
      <c r="D108" s="10" t="s">
        <v>1</v>
      </c>
      <c r="E108" s="10" t="s">
        <v>2</v>
      </c>
      <c r="F108" s="10" t="s">
        <v>213</v>
      </c>
      <c r="G108" s="10" t="s">
        <v>215</v>
      </c>
      <c r="H108" s="6"/>
      <c r="I108" s="6"/>
    </row>
    <row r="109" spans="1:9" x14ac:dyDescent="0.25">
      <c r="B109" s="28" t="s">
        <v>362</v>
      </c>
      <c r="C109" s="2"/>
      <c r="D109" s="25" t="s">
        <v>198</v>
      </c>
      <c r="E109" s="7">
        <f>F109+G109</f>
        <v>7</v>
      </c>
      <c r="F109" s="3">
        <v>0</v>
      </c>
      <c r="G109" s="3">
        <v>7</v>
      </c>
      <c r="H109" s="3"/>
      <c r="I109" s="3"/>
    </row>
    <row r="110" spans="1:9" x14ac:dyDescent="0.25">
      <c r="B110" s="28" t="s">
        <v>364</v>
      </c>
      <c r="C110" s="2"/>
      <c r="D110" s="25" t="s">
        <v>199</v>
      </c>
      <c r="E110" s="7">
        <f>F110+G110</f>
        <v>16</v>
      </c>
      <c r="F110" s="3">
        <v>13</v>
      </c>
      <c r="G110" s="3">
        <v>3</v>
      </c>
      <c r="H110" s="3"/>
      <c r="I110" s="3"/>
    </row>
    <row r="111" spans="1:9" x14ac:dyDescent="0.25">
      <c r="B111" s="2"/>
      <c r="C111" s="2"/>
      <c r="D111" s="25" t="s">
        <v>200</v>
      </c>
      <c r="E111" s="7">
        <f t="shared" ref="E111:E120" si="8">F111+G111</f>
        <v>24</v>
      </c>
      <c r="F111" s="3">
        <v>19</v>
      </c>
      <c r="G111" s="3">
        <v>5</v>
      </c>
      <c r="H111" s="3"/>
      <c r="I111" s="3"/>
    </row>
    <row r="112" spans="1:9" x14ac:dyDescent="0.25">
      <c r="B112" s="2"/>
      <c r="C112" s="2"/>
      <c r="D112" s="25" t="s">
        <v>201</v>
      </c>
      <c r="E112" s="7">
        <f t="shared" si="8"/>
        <v>19</v>
      </c>
      <c r="F112" s="3">
        <v>5</v>
      </c>
      <c r="G112" s="3">
        <v>14</v>
      </c>
      <c r="H112" s="3"/>
      <c r="I112" s="3"/>
    </row>
    <row r="113" spans="1:11" x14ac:dyDescent="0.25">
      <c r="B113" s="2"/>
      <c r="C113" s="2"/>
      <c r="D113" s="25" t="s">
        <v>206</v>
      </c>
      <c r="E113" s="7">
        <f t="shared" si="8"/>
        <v>33</v>
      </c>
      <c r="F113" s="3">
        <v>13</v>
      </c>
      <c r="G113" s="3">
        <v>20</v>
      </c>
      <c r="H113" s="15"/>
      <c r="I113" s="3"/>
    </row>
    <row r="114" spans="1:11" x14ac:dyDescent="0.25">
      <c r="B114" s="2"/>
      <c r="C114" s="2"/>
      <c r="D114" s="25" t="s">
        <v>207</v>
      </c>
      <c r="E114" s="7">
        <f t="shared" si="8"/>
        <v>64</v>
      </c>
      <c r="F114" s="3">
        <v>52</v>
      </c>
      <c r="G114" s="3">
        <v>12</v>
      </c>
      <c r="H114" s="3"/>
      <c r="I114" s="3"/>
    </row>
    <row r="115" spans="1:11" x14ac:dyDescent="0.25">
      <c r="B115" s="2"/>
      <c r="C115" s="2"/>
      <c r="D115" s="25" t="s">
        <v>202</v>
      </c>
      <c r="E115" s="7">
        <f t="shared" si="8"/>
        <v>36</v>
      </c>
      <c r="F115" s="3">
        <v>25</v>
      </c>
      <c r="G115" s="3">
        <v>11</v>
      </c>
      <c r="H115" s="3"/>
      <c r="I115" s="3"/>
    </row>
    <row r="116" spans="1:11" x14ac:dyDescent="0.25">
      <c r="B116" s="2"/>
      <c r="C116" s="2"/>
      <c r="D116" s="25" t="s">
        <v>209</v>
      </c>
      <c r="E116" s="7">
        <f t="shared" si="8"/>
        <v>22</v>
      </c>
      <c r="F116" s="3">
        <v>22</v>
      </c>
      <c r="G116" s="3">
        <v>0</v>
      </c>
      <c r="H116" s="3"/>
      <c r="I116" s="3"/>
    </row>
    <row r="117" spans="1:11" x14ac:dyDescent="0.25">
      <c r="B117" s="2"/>
      <c r="C117" s="2"/>
      <c r="D117" s="25" t="s">
        <v>203</v>
      </c>
      <c r="E117" s="7">
        <f t="shared" si="8"/>
        <v>39</v>
      </c>
      <c r="F117" s="3">
        <v>39</v>
      </c>
      <c r="G117" s="3">
        <v>0</v>
      </c>
      <c r="H117" s="3"/>
      <c r="I117" s="3"/>
    </row>
    <row r="118" spans="1:11" x14ac:dyDescent="0.25">
      <c r="B118" s="2"/>
      <c r="C118" s="2"/>
      <c r="D118" s="25" t="s">
        <v>208</v>
      </c>
      <c r="E118" s="7">
        <f t="shared" si="8"/>
        <v>14</v>
      </c>
      <c r="F118" s="3">
        <v>14</v>
      </c>
      <c r="G118" s="3">
        <v>0</v>
      </c>
      <c r="H118" s="3"/>
      <c r="I118" s="3"/>
    </row>
    <row r="119" spans="1:11" x14ac:dyDescent="0.25">
      <c r="B119" s="2"/>
      <c r="C119" s="2"/>
      <c r="D119" s="25" t="s">
        <v>204</v>
      </c>
      <c r="E119" s="7">
        <f t="shared" si="8"/>
        <v>4</v>
      </c>
      <c r="F119" s="3">
        <v>3</v>
      </c>
      <c r="G119" s="3">
        <v>1</v>
      </c>
      <c r="H119" s="3"/>
      <c r="I119" s="3"/>
    </row>
    <row r="120" spans="1:11" ht="15.75" thickBot="1" x14ac:dyDescent="0.3">
      <c r="B120" s="2"/>
      <c r="C120" s="2"/>
      <c r="D120" s="25" t="s">
        <v>205</v>
      </c>
      <c r="E120" s="9">
        <f t="shared" si="8"/>
        <v>16</v>
      </c>
      <c r="F120" s="8">
        <v>0</v>
      </c>
      <c r="G120" s="8">
        <v>16</v>
      </c>
      <c r="H120" s="3"/>
      <c r="I120" s="3"/>
    </row>
    <row r="121" spans="1:11" x14ac:dyDescent="0.25">
      <c r="B121" s="2"/>
      <c r="C121" s="2"/>
      <c r="E121" s="7">
        <f>SUM(E109:E120)</f>
        <v>294</v>
      </c>
      <c r="F121" s="7">
        <f>SUM(F109:F120)</f>
        <v>205</v>
      </c>
      <c r="G121" s="7">
        <f>SUM(G109:G120)</f>
        <v>89</v>
      </c>
      <c r="H121" s="7"/>
      <c r="I121" s="7"/>
    </row>
    <row r="122" spans="1:11" x14ac:dyDescent="0.25">
      <c r="B122" s="2"/>
      <c r="C122" s="2"/>
      <c r="E122" s="3"/>
      <c r="H122" s="13"/>
      <c r="I122" s="13"/>
    </row>
    <row r="123" spans="1:11" x14ac:dyDescent="0.25">
      <c r="B123" s="2"/>
      <c r="C123" s="2"/>
      <c r="D123" s="7" t="s">
        <v>357</v>
      </c>
      <c r="E123" s="7">
        <v>294</v>
      </c>
      <c r="F123" s="11">
        <f>F121/E123</f>
        <v>0.69727891156462585</v>
      </c>
      <c r="G123" s="11">
        <f>G121/E123</f>
        <v>0.30272108843537415</v>
      </c>
    </row>
    <row r="124" spans="1:11" x14ac:dyDescent="0.25">
      <c r="B124" s="2"/>
      <c r="C124" s="2"/>
    </row>
    <row r="125" spans="1:11" x14ac:dyDescent="0.25">
      <c r="B125" s="2"/>
      <c r="C125" s="3"/>
    </row>
    <row r="126" spans="1:11" s="6" customFormat="1" ht="16.5" thickBot="1" x14ac:dyDescent="0.3">
      <c r="A126" s="6">
        <v>1900</v>
      </c>
      <c r="B126" s="29" t="s">
        <v>350</v>
      </c>
      <c r="C126" s="7" t="s">
        <v>366</v>
      </c>
      <c r="D126" s="10" t="s">
        <v>1</v>
      </c>
      <c r="E126" s="10" t="s">
        <v>2</v>
      </c>
      <c r="F126" s="10" t="s">
        <v>137</v>
      </c>
      <c r="G126" s="10" t="s">
        <v>213</v>
      </c>
      <c r="H126" s="10" t="s">
        <v>131</v>
      </c>
      <c r="I126" s="10" t="s">
        <v>57</v>
      </c>
      <c r="J126" s="10" t="s">
        <v>82</v>
      </c>
      <c r="K126" s="10" t="s">
        <v>368</v>
      </c>
    </row>
    <row r="127" spans="1:11" x14ac:dyDescent="0.25">
      <c r="B127" s="28" t="s">
        <v>369</v>
      </c>
      <c r="C127" s="2"/>
      <c r="D127" s="25" t="s">
        <v>198</v>
      </c>
      <c r="E127" s="7">
        <f>F127+G127+H127+I127+J127+K127</f>
        <v>32</v>
      </c>
      <c r="F127" s="3">
        <v>4</v>
      </c>
      <c r="G127" s="3">
        <v>0</v>
      </c>
      <c r="H127" s="3">
        <v>1</v>
      </c>
      <c r="I127" s="3">
        <v>0</v>
      </c>
      <c r="J127" s="3">
        <v>15</v>
      </c>
      <c r="K127" s="3">
        <v>12</v>
      </c>
    </row>
    <row r="128" spans="1:11" x14ac:dyDescent="0.25">
      <c r="B128" s="28" t="s">
        <v>362</v>
      </c>
      <c r="C128" s="2"/>
      <c r="D128" s="25" t="s">
        <v>199</v>
      </c>
      <c r="E128" s="7">
        <f>F128+G128+H128+I128+J128+K128</f>
        <v>46</v>
      </c>
      <c r="F128" s="3">
        <v>15</v>
      </c>
      <c r="G128" s="3">
        <v>7</v>
      </c>
      <c r="H128" s="3">
        <v>2</v>
      </c>
      <c r="I128" s="3">
        <v>1</v>
      </c>
      <c r="J128" s="3">
        <v>14</v>
      </c>
      <c r="K128" s="3">
        <v>7</v>
      </c>
    </row>
    <row r="129" spans="1:11" x14ac:dyDescent="0.25">
      <c r="B129" s="28" t="s">
        <v>361</v>
      </c>
      <c r="C129" s="2"/>
      <c r="D129" s="25" t="s">
        <v>200</v>
      </c>
      <c r="E129" s="7">
        <f>F129+G129+H129+I129+J129+K129</f>
        <v>28</v>
      </c>
      <c r="F129" s="3">
        <v>1</v>
      </c>
      <c r="G129" s="3">
        <v>3</v>
      </c>
      <c r="H129" s="3">
        <v>9</v>
      </c>
      <c r="I129" s="3">
        <v>1</v>
      </c>
      <c r="J129" s="3">
        <v>7</v>
      </c>
      <c r="K129" s="3">
        <v>7</v>
      </c>
    </row>
    <row r="130" spans="1:11" x14ac:dyDescent="0.25">
      <c r="B130" s="28" t="s">
        <v>370</v>
      </c>
      <c r="C130" s="2"/>
      <c r="D130" s="25" t="s">
        <v>201</v>
      </c>
      <c r="E130" s="7">
        <f>F130+G130+H130+I130+J130+K130</f>
        <v>40</v>
      </c>
      <c r="F130" s="3">
        <v>3</v>
      </c>
      <c r="G130" s="3">
        <v>12</v>
      </c>
      <c r="H130" s="3">
        <v>10</v>
      </c>
      <c r="I130" s="3">
        <v>1</v>
      </c>
      <c r="J130" s="3">
        <v>5</v>
      </c>
      <c r="K130" s="3">
        <v>9</v>
      </c>
    </row>
    <row r="131" spans="1:11" x14ac:dyDescent="0.25">
      <c r="B131" s="28" t="s">
        <v>360</v>
      </c>
      <c r="C131" s="2"/>
      <c r="D131" s="25" t="s">
        <v>206</v>
      </c>
      <c r="E131" s="7">
        <f t="shared" ref="E131:E133" si="9">F131+G131+H131+I131+J131+K131</f>
        <v>36</v>
      </c>
      <c r="F131" s="3">
        <v>2</v>
      </c>
      <c r="G131" s="3">
        <v>0</v>
      </c>
      <c r="H131" s="3">
        <v>15</v>
      </c>
      <c r="I131" s="3">
        <v>17</v>
      </c>
      <c r="J131" s="3">
        <v>0</v>
      </c>
      <c r="K131" s="3">
        <v>2</v>
      </c>
    </row>
    <row r="132" spans="1:11" x14ac:dyDescent="0.25">
      <c r="B132" s="28" t="s">
        <v>371</v>
      </c>
      <c r="C132" s="2"/>
      <c r="D132" s="25" t="s">
        <v>207</v>
      </c>
      <c r="E132" s="7">
        <f t="shared" si="9"/>
        <v>126</v>
      </c>
      <c r="F132" s="3">
        <v>21</v>
      </c>
      <c r="G132" s="3">
        <v>10</v>
      </c>
      <c r="H132" s="3">
        <v>43</v>
      </c>
      <c r="I132" s="3">
        <v>40</v>
      </c>
      <c r="J132" s="3">
        <v>8</v>
      </c>
      <c r="K132" s="3">
        <v>4</v>
      </c>
    </row>
    <row r="133" spans="1:11" x14ac:dyDescent="0.25">
      <c r="B133" s="2"/>
      <c r="C133" s="2"/>
      <c r="D133" s="25" t="s">
        <v>202</v>
      </c>
      <c r="E133" s="7">
        <f t="shared" si="9"/>
        <v>28</v>
      </c>
      <c r="F133" s="3">
        <v>12</v>
      </c>
      <c r="G133" s="3">
        <v>14</v>
      </c>
      <c r="H133" s="3">
        <v>2</v>
      </c>
      <c r="I133" s="3">
        <v>0</v>
      </c>
      <c r="J133" s="3">
        <v>0</v>
      </c>
      <c r="K133" s="3">
        <v>0</v>
      </c>
    </row>
    <row r="134" spans="1:11" x14ac:dyDescent="0.25">
      <c r="B134" s="2"/>
      <c r="C134" s="2"/>
      <c r="D134" s="25" t="s">
        <v>209</v>
      </c>
      <c r="E134" s="7">
        <f>F134+G134+H134+I134+J134+K134</f>
        <v>22</v>
      </c>
      <c r="F134" s="3">
        <v>11</v>
      </c>
      <c r="G134" s="3">
        <v>11</v>
      </c>
      <c r="H134" s="3">
        <v>0</v>
      </c>
      <c r="I134" s="3">
        <v>0</v>
      </c>
      <c r="J134" s="3">
        <v>0</v>
      </c>
      <c r="K134" s="3">
        <v>0</v>
      </c>
    </row>
    <row r="135" spans="1:11" x14ac:dyDescent="0.25">
      <c r="B135" s="2"/>
      <c r="C135" s="2"/>
      <c r="D135" s="25" t="s">
        <v>203</v>
      </c>
      <c r="E135" s="7">
        <f t="shared" ref="E135:E138" si="10">F135+G135+H135+I135+J135+K135</f>
        <v>66</v>
      </c>
      <c r="F135" s="3">
        <v>28</v>
      </c>
      <c r="G135" s="3">
        <v>32</v>
      </c>
      <c r="H135" s="3">
        <v>1</v>
      </c>
      <c r="I135" s="3">
        <v>4</v>
      </c>
      <c r="J135" s="3">
        <v>0</v>
      </c>
      <c r="K135" s="3">
        <v>1</v>
      </c>
    </row>
    <row r="136" spans="1:11" x14ac:dyDescent="0.25">
      <c r="B136" s="2"/>
      <c r="C136" s="2"/>
      <c r="D136" s="25" t="s">
        <v>208</v>
      </c>
      <c r="E136" s="7">
        <f t="shared" si="10"/>
        <v>20</v>
      </c>
      <c r="F136" s="3">
        <v>9</v>
      </c>
      <c r="G136" s="3">
        <v>10</v>
      </c>
      <c r="H136" s="3">
        <v>1</v>
      </c>
      <c r="I136" s="3">
        <v>0</v>
      </c>
      <c r="J136" s="3">
        <v>0</v>
      </c>
      <c r="K136" s="3">
        <v>0</v>
      </c>
    </row>
    <row r="137" spans="1:11" x14ac:dyDescent="0.25">
      <c r="B137" s="2"/>
      <c r="C137" s="2"/>
      <c r="D137" s="25" t="s">
        <v>204</v>
      </c>
      <c r="E137" s="7">
        <f t="shared" si="10"/>
        <v>4</v>
      </c>
      <c r="F137" s="3">
        <v>1</v>
      </c>
      <c r="G137" s="3">
        <v>2</v>
      </c>
      <c r="H137" s="3">
        <v>0</v>
      </c>
      <c r="I137" s="3">
        <v>0</v>
      </c>
      <c r="J137" s="3">
        <f>1+0</f>
        <v>1</v>
      </c>
      <c r="K137" s="3">
        <v>0</v>
      </c>
    </row>
    <row r="138" spans="1:11" ht="15.75" thickBot="1" x14ac:dyDescent="0.3">
      <c r="B138" s="2"/>
      <c r="C138" s="2"/>
      <c r="D138" s="25" t="s">
        <v>205</v>
      </c>
      <c r="E138" s="9">
        <f t="shared" si="10"/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</row>
    <row r="139" spans="1:11" x14ac:dyDescent="0.25">
      <c r="B139" s="2"/>
      <c r="C139" s="2"/>
      <c r="E139" s="7">
        <f t="shared" ref="E139:K139" si="11">SUM(E127:E138)</f>
        <v>448</v>
      </c>
      <c r="F139" s="7">
        <f t="shared" si="11"/>
        <v>107</v>
      </c>
      <c r="G139" s="7">
        <f t="shared" si="11"/>
        <v>101</v>
      </c>
      <c r="H139" s="7">
        <f t="shared" si="11"/>
        <v>84</v>
      </c>
      <c r="I139" s="7">
        <f t="shared" si="11"/>
        <v>64</v>
      </c>
      <c r="J139" s="7">
        <f t="shared" si="11"/>
        <v>50</v>
      </c>
      <c r="K139" s="7">
        <f t="shared" si="11"/>
        <v>42</v>
      </c>
    </row>
    <row r="140" spans="1:11" x14ac:dyDescent="0.25">
      <c r="B140" s="2"/>
      <c r="C140" s="2"/>
      <c r="E140" s="3"/>
    </row>
    <row r="141" spans="1:11" x14ac:dyDescent="0.25">
      <c r="B141" s="2"/>
      <c r="C141" s="2"/>
      <c r="D141" s="7" t="s">
        <v>357</v>
      </c>
      <c r="E141" s="7">
        <v>224</v>
      </c>
      <c r="F141" s="11">
        <f>F139/E141</f>
        <v>0.47767857142857145</v>
      </c>
      <c r="G141" s="11">
        <f>G139/E141</f>
        <v>0.45089285714285715</v>
      </c>
      <c r="H141" s="11">
        <f>H139/E141</f>
        <v>0.375</v>
      </c>
      <c r="I141" s="11">
        <f>I139/E141</f>
        <v>0.2857142857142857</v>
      </c>
      <c r="J141" s="11">
        <f>J139/E141</f>
        <v>0.22321428571428573</v>
      </c>
      <c r="K141" s="11">
        <f>K139/E141</f>
        <v>0.1875</v>
      </c>
    </row>
    <row r="142" spans="1:11" x14ac:dyDescent="0.25">
      <c r="B142" s="2"/>
      <c r="C142" s="2"/>
      <c r="K142" s="3"/>
    </row>
    <row r="143" spans="1:11" x14ac:dyDescent="0.25">
      <c r="B143" s="3"/>
      <c r="C143" s="3"/>
    </row>
    <row r="144" spans="1:11" s="6" customFormat="1" ht="16.5" thickBot="1" x14ac:dyDescent="0.3">
      <c r="A144" s="6">
        <v>1900</v>
      </c>
      <c r="B144" s="29" t="s">
        <v>350</v>
      </c>
      <c r="C144" s="7" t="s">
        <v>367</v>
      </c>
      <c r="D144" s="10" t="s">
        <v>1</v>
      </c>
      <c r="E144" s="10" t="s">
        <v>2</v>
      </c>
      <c r="F144" s="10" t="s">
        <v>213</v>
      </c>
      <c r="G144" s="10" t="s">
        <v>137</v>
      </c>
      <c r="H144" s="10" t="s">
        <v>131</v>
      </c>
      <c r="I144" s="10" t="s">
        <v>57</v>
      </c>
    </row>
    <row r="145" spans="2:11" x14ac:dyDescent="0.25">
      <c r="B145" s="28" t="s">
        <v>362</v>
      </c>
      <c r="C145" s="2"/>
      <c r="D145" s="25" t="s">
        <v>198</v>
      </c>
      <c r="E145" s="7">
        <f>F145+G145+H145+I145</f>
        <v>30</v>
      </c>
      <c r="F145" s="3">
        <v>7</v>
      </c>
      <c r="G145" s="3">
        <v>7</v>
      </c>
      <c r="H145" s="3">
        <v>9</v>
      </c>
      <c r="I145" s="3">
        <v>7</v>
      </c>
      <c r="J145" s="3"/>
      <c r="K145" s="15"/>
    </row>
    <row r="146" spans="2:11" x14ac:dyDescent="0.25">
      <c r="B146" s="28" t="s">
        <v>369</v>
      </c>
      <c r="C146" s="2"/>
      <c r="D146" s="25" t="s">
        <v>199</v>
      </c>
      <c r="E146" s="7">
        <f>F146+G146+H146+I146</f>
        <v>44</v>
      </c>
      <c r="F146" s="3">
        <v>18</v>
      </c>
      <c r="G146" s="3">
        <v>19</v>
      </c>
      <c r="H146" s="3">
        <v>6</v>
      </c>
      <c r="I146" s="3">
        <v>1</v>
      </c>
      <c r="J146" s="3"/>
      <c r="K146" s="15"/>
    </row>
    <row r="147" spans="2:11" x14ac:dyDescent="0.25">
      <c r="B147" s="28" t="s">
        <v>361</v>
      </c>
      <c r="C147" s="2"/>
      <c r="D147" s="25" t="s">
        <v>200</v>
      </c>
      <c r="E147" s="7">
        <f t="shared" ref="E147:E156" si="12">F147+G147+H147+I147</f>
        <v>30</v>
      </c>
      <c r="F147" s="3">
        <v>12</v>
      </c>
      <c r="G147" s="3">
        <v>1</v>
      </c>
      <c r="H147" s="3">
        <v>13</v>
      </c>
      <c r="I147" s="3">
        <v>4</v>
      </c>
      <c r="J147" s="3"/>
      <c r="K147" s="15"/>
    </row>
    <row r="148" spans="2:11" x14ac:dyDescent="0.25">
      <c r="B148" s="28" t="s">
        <v>370</v>
      </c>
      <c r="C148" s="2"/>
      <c r="D148" s="25" t="s">
        <v>201</v>
      </c>
      <c r="E148" s="7">
        <f t="shared" si="12"/>
        <v>38</v>
      </c>
      <c r="F148" s="3">
        <v>16</v>
      </c>
      <c r="G148" s="3">
        <v>5</v>
      </c>
      <c r="H148" s="3">
        <v>13</v>
      </c>
      <c r="I148" s="3">
        <v>4</v>
      </c>
      <c r="J148" s="3"/>
      <c r="K148" s="15"/>
    </row>
    <row r="149" spans="2:11" x14ac:dyDescent="0.25">
      <c r="B149" s="2"/>
      <c r="C149" s="2"/>
      <c r="D149" s="25" t="s">
        <v>206</v>
      </c>
      <c r="E149" s="7">
        <f t="shared" si="12"/>
        <v>33</v>
      </c>
      <c r="F149" s="3">
        <v>0</v>
      </c>
      <c r="G149" s="3">
        <v>1</v>
      </c>
      <c r="H149" s="3">
        <v>15</v>
      </c>
      <c r="I149" s="3">
        <v>17</v>
      </c>
      <c r="J149" s="3" t="s">
        <v>378</v>
      </c>
      <c r="K149" s="15"/>
    </row>
    <row r="150" spans="2:11" x14ac:dyDescent="0.25">
      <c r="B150" s="2"/>
      <c r="C150" s="2"/>
      <c r="D150" s="25" t="s">
        <v>207</v>
      </c>
      <c r="E150" s="7">
        <f t="shared" si="12"/>
        <v>140</v>
      </c>
      <c r="F150" s="3">
        <v>12</v>
      </c>
      <c r="G150" s="3">
        <v>23</v>
      </c>
      <c r="H150" s="3">
        <v>54</v>
      </c>
      <c r="I150" s="3">
        <v>51</v>
      </c>
      <c r="J150" s="3"/>
      <c r="K150" s="3"/>
    </row>
    <row r="151" spans="2:11" x14ac:dyDescent="0.25">
      <c r="B151" s="2" t="s">
        <v>468</v>
      </c>
      <c r="C151" s="2"/>
      <c r="D151" s="25" t="s">
        <v>202</v>
      </c>
      <c r="E151" s="7">
        <f t="shared" si="12"/>
        <v>32</v>
      </c>
      <c r="F151" s="3">
        <v>16</v>
      </c>
      <c r="G151" s="3">
        <v>14</v>
      </c>
      <c r="H151" s="3">
        <v>2</v>
      </c>
      <c r="I151" s="3">
        <v>0</v>
      </c>
      <c r="J151" s="3"/>
      <c r="K151" s="3"/>
    </row>
    <row r="152" spans="2:11" x14ac:dyDescent="0.25">
      <c r="B152" s="2"/>
      <c r="C152" s="2"/>
      <c r="D152" s="25" t="s">
        <v>209</v>
      </c>
      <c r="E152" s="7">
        <f t="shared" si="12"/>
        <v>22</v>
      </c>
      <c r="F152" s="3">
        <v>11</v>
      </c>
      <c r="G152" s="3">
        <v>11</v>
      </c>
      <c r="H152" s="3">
        <v>0</v>
      </c>
      <c r="I152" s="3">
        <v>0</v>
      </c>
      <c r="J152" s="3"/>
      <c r="K152" s="3"/>
    </row>
    <row r="153" spans="2:11" x14ac:dyDescent="0.25">
      <c r="B153" s="2"/>
      <c r="C153" s="2"/>
      <c r="D153" s="25" t="s">
        <v>203</v>
      </c>
      <c r="E153" s="7">
        <f t="shared" si="12"/>
        <v>66</v>
      </c>
      <c r="F153" s="3">
        <v>32</v>
      </c>
      <c r="G153" s="3">
        <v>29</v>
      </c>
      <c r="H153" s="3">
        <v>1</v>
      </c>
      <c r="I153" s="3">
        <v>4</v>
      </c>
      <c r="J153" s="3"/>
      <c r="K153" s="3"/>
    </row>
    <row r="154" spans="2:11" x14ac:dyDescent="0.25">
      <c r="B154" s="2"/>
      <c r="C154" s="2"/>
      <c r="D154" s="25" t="s">
        <v>208</v>
      </c>
      <c r="E154" s="7">
        <f t="shared" si="12"/>
        <v>20</v>
      </c>
      <c r="F154" s="3">
        <v>10</v>
      </c>
      <c r="G154" s="3">
        <v>9</v>
      </c>
      <c r="H154" s="3">
        <v>1</v>
      </c>
      <c r="I154" s="3">
        <v>0</v>
      </c>
      <c r="J154" s="3"/>
      <c r="K154" s="3"/>
    </row>
    <row r="155" spans="2:11" x14ac:dyDescent="0.25">
      <c r="B155" s="2"/>
      <c r="C155" s="2"/>
      <c r="D155" s="25" t="s">
        <v>204</v>
      </c>
      <c r="E155" s="7">
        <f t="shared" si="12"/>
        <v>4</v>
      </c>
      <c r="F155" s="3">
        <v>2</v>
      </c>
      <c r="G155" s="3">
        <v>2</v>
      </c>
      <c r="H155" s="3">
        <v>0</v>
      </c>
      <c r="I155" s="3">
        <v>0</v>
      </c>
      <c r="J155" s="3"/>
      <c r="K155" s="3"/>
    </row>
    <row r="156" spans="2:11" ht="15.75" thickBot="1" x14ac:dyDescent="0.3">
      <c r="B156" s="2"/>
      <c r="C156" s="2"/>
      <c r="D156" s="25" t="s">
        <v>205</v>
      </c>
      <c r="E156" s="9">
        <f t="shared" si="12"/>
        <v>0</v>
      </c>
      <c r="F156" s="8">
        <v>0</v>
      </c>
      <c r="G156" s="8">
        <v>0</v>
      </c>
      <c r="H156" s="8">
        <v>0</v>
      </c>
      <c r="I156" s="8">
        <v>0</v>
      </c>
      <c r="J156" s="3"/>
      <c r="K156" s="3"/>
    </row>
    <row r="157" spans="2:11" x14ac:dyDescent="0.25">
      <c r="B157" s="2"/>
      <c r="C157" s="2"/>
      <c r="E157" s="7">
        <f>SUM(E145:E156)</f>
        <v>459</v>
      </c>
      <c r="F157" s="7">
        <f>SUM(F145:F156)</f>
        <v>136</v>
      </c>
      <c r="G157" s="7">
        <f>SUM(G145:G156)</f>
        <v>121</v>
      </c>
      <c r="H157" s="7">
        <f>SUM(H145:H156)</f>
        <v>114</v>
      </c>
      <c r="I157" s="7">
        <f>SUM(I145:I156)</f>
        <v>88</v>
      </c>
      <c r="J157" s="7"/>
      <c r="K157" s="3"/>
    </row>
    <row r="158" spans="2:11" x14ac:dyDescent="0.25">
      <c r="B158" s="2"/>
      <c r="C158" s="2"/>
      <c r="E158" s="3"/>
      <c r="J158" s="13"/>
      <c r="K158" s="3"/>
    </row>
    <row r="159" spans="2:11" x14ac:dyDescent="0.25">
      <c r="B159" s="2"/>
      <c r="C159" s="2"/>
      <c r="D159" s="7" t="s">
        <v>357</v>
      </c>
      <c r="E159" s="7">
        <v>230</v>
      </c>
      <c r="F159" s="11">
        <f>F157/E159</f>
        <v>0.59130434782608698</v>
      </c>
      <c r="G159" s="11">
        <f>G157/E159</f>
        <v>0.52608695652173909</v>
      </c>
      <c r="H159" s="11">
        <f>H157/E159</f>
        <v>0.4956521739130435</v>
      </c>
      <c r="I159" s="11">
        <f>I157/E159</f>
        <v>0.38260869565217392</v>
      </c>
      <c r="K159" s="3"/>
    </row>
    <row r="160" spans="2:11" x14ac:dyDescent="0.25">
      <c r="B160" s="2"/>
      <c r="C160" s="2"/>
      <c r="E160" s="12"/>
    </row>
    <row r="161" spans="1:11" x14ac:dyDescent="0.25">
      <c r="B161" s="2"/>
      <c r="C161" s="2"/>
      <c r="E161" s="12"/>
    </row>
    <row r="162" spans="1:11" s="6" customFormat="1" ht="16.5" thickBot="1" x14ac:dyDescent="0.3">
      <c r="A162" s="6">
        <v>1902</v>
      </c>
      <c r="B162" s="29" t="s">
        <v>350</v>
      </c>
      <c r="D162" s="10" t="s">
        <v>1</v>
      </c>
      <c r="E162" s="10" t="s">
        <v>2</v>
      </c>
      <c r="F162" s="10" t="s">
        <v>137</v>
      </c>
      <c r="G162" s="10" t="s">
        <v>213</v>
      </c>
      <c r="H162" s="10" t="s">
        <v>131</v>
      </c>
      <c r="I162" s="10" t="s">
        <v>32</v>
      </c>
    </row>
    <row r="163" spans="1:11" x14ac:dyDescent="0.25">
      <c r="B163" s="28" t="s">
        <v>369</v>
      </c>
      <c r="C163" s="3"/>
      <c r="D163" s="25" t="s">
        <v>198</v>
      </c>
      <c r="E163" s="7">
        <f>F163+G163+H163+I163</f>
        <v>40</v>
      </c>
      <c r="F163" s="3">
        <v>11</v>
      </c>
      <c r="G163" s="3">
        <v>1</v>
      </c>
      <c r="H163" s="3">
        <v>16</v>
      </c>
      <c r="I163" s="3">
        <v>12</v>
      </c>
      <c r="J163" s="3"/>
      <c r="K163" s="15"/>
    </row>
    <row r="164" spans="1:11" x14ac:dyDescent="0.25">
      <c r="B164" s="28" t="s">
        <v>362</v>
      </c>
      <c r="C164" s="2"/>
      <c r="D164" s="25" t="s">
        <v>199</v>
      </c>
      <c r="E164" s="7">
        <f>F164+G164+H164+I164</f>
        <v>52</v>
      </c>
      <c r="F164" s="3">
        <v>23</v>
      </c>
      <c r="G164" s="3">
        <v>12</v>
      </c>
      <c r="H164" s="3">
        <v>12</v>
      </c>
      <c r="I164" s="3">
        <v>5</v>
      </c>
      <c r="J164" s="3"/>
      <c r="K164" s="15"/>
    </row>
    <row r="165" spans="1:11" x14ac:dyDescent="0.25">
      <c r="B165" s="28" t="s">
        <v>361</v>
      </c>
      <c r="C165" s="2"/>
      <c r="D165" s="25" t="s">
        <v>200</v>
      </c>
      <c r="E165" s="7">
        <f t="shared" ref="E165:E174" si="13">F165+G165+H165+I165</f>
        <v>60</v>
      </c>
      <c r="F165" s="3">
        <v>8</v>
      </c>
      <c r="G165" s="3">
        <v>5</v>
      </c>
      <c r="H165" s="3">
        <v>23</v>
      </c>
      <c r="I165" s="3">
        <v>24</v>
      </c>
      <c r="J165" s="3"/>
      <c r="K165" s="15"/>
    </row>
    <row r="166" spans="1:11" x14ac:dyDescent="0.25">
      <c r="B166" s="28" t="s">
        <v>372</v>
      </c>
      <c r="C166" s="2"/>
      <c r="D166" s="25" t="s">
        <v>201</v>
      </c>
      <c r="E166" s="7">
        <f t="shared" si="13"/>
        <v>38</v>
      </c>
      <c r="F166" s="3">
        <v>5</v>
      </c>
      <c r="G166" s="3">
        <v>4</v>
      </c>
      <c r="H166" s="3">
        <v>14</v>
      </c>
      <c r="I166" s="3">
        <v>15</v>
      </c>
      <c r="J166" s="3"/>
      <c r="K166" s="15"/>
    </row>
    <row r="167" spans="1:11" x14ac:dyDescent="0.25">
      <c r="B167" s="2"/>
      <c r="C167" s="2"/>
      <c r="D167" s="25" t="s">
        <v>206</v>
      </c>
      <c r="E167" s="7">
        <f t="shared" si="13"/>
        <v>28</v>
      </c>
      <c r="F167" s="3">
        <v>13</v>
      </c>
      <c r="G167" s="3">
        <v>4</v>
      </c>
      <c r="H167" s="3">
        <v>10</v>
      </c>
      <c r="I167" s="3">
        <v>1</v>
      </c>
      <c r="J167" s="3"/>
      <c r="K167" s="15"/>
    </row>
    <row r="168" spans="1:11" x14ac:dyDescent="0.25">
      <c r="B168" s="2"/>
      <c r="C168" s="2"/>
      <c r="D168" s="25" t="s">
        <v>207</v>
      </c>
      <c r="E168" s="7">
        <f t="shared" si="13"/>
        <v>105</v>
      </c>
      <c r="F168" s="3">
        <v>34</v>
      </c>
      <c r="G168" s="3">
        <v>22</v>
      </c>
      <c r="H168" s="3">
        <v>43</v>
      </c>
      <c r="I168" s="3">
        <v>6</v>
      </c>
      <c r="J168" s="3" t="s">
        <v>378</v>
      </c>
      <c r="K168" s="15"/>
    </row>
    <row r="169" spans="1:11" x14ac:dyDescent="0.25">
      <c r="B169" s="2" t="s">
        <v>468</v>
      </c>
      <c r="C169" s="2"/>
      <c r="D169" s="25" t="s">
        <v>202</v>
      </c>
      <c r="E169" s="7">
        <f t="shared" si="13"/>
        <v>56</v>
      </c>
      <c r="F169" s="3">
        <v>26</v>
      </c>
      <c r="G169" s="3">
        <v>28</v>
      </c>
      <c r="H169" s="3">
        <v>2</v>
      </c>
      <c r="I169" s="3">
        <v>0</v>
      </c>
      <c r="J169" s="3"/>
      <c r="K169" s="3"/>
    </row>
    <row r="170" spans="1:11" x14ac:dyDescent="0.25">
      <c r="B170" s="2"/>
      <c r="C170" s="2"/>
      <c r="D170" s="25" t="s">
        <v>209</v>
      </c>
      <c r="E170" s="7">
        <f t="shared" si="13"/>
        <v>26</v>
      </c>
      <c r="F170" s="3">
        <v>12</v>
      </c>
      <c r="G170" s="3">
        <v>13</v>
      </c>
      <c r="H170" s="3">
        <v>0</v>
      </c>
      <c r="I170" s="3">
        <v>1</v>
      </c>
      <c r="J170" s="3"/>
      <c r="K170" s="3"/>
    </row>
    <row r="171" spans="1:11" x14ac:dyDescent="0.25">
      <c r="B171" s="2"/>
      <c r="C171" s="2"/>
      <c r="D171" s="25" t="s">
        <v>203</v>
      </c>
      <c r="E171" s="7">
        <f t="shared" si="13"/>
        <v>94</v>
      </c>
      <c r="F171" s="3">
        <v>46</v>
      </c>
      <c r="G171" s="3">
        <v>47</v>
      </c>
      <c r="H171" s="3">
        <v>0</v>
      </c>
      <c r="I171" s="3">
        <v>1</v>
      </c>
      <c r="J171" s="3"/>
      <c r="K171" s="3"/>
    </row>
    <row r="172" spans="1:11" x14ac:dyDescent="0.25">
      <c r="B172" s="2"/>
      <c r="C172" s="2"/>
      <c r="D172" s="25" t="s">
        <v>208</v>
      </c>
      <c r="E172" s="7">
        <f t="shared" si="13"/>
        <v>54</v>
      </c>
      <c r="F172" s="3">
        <v>27</v>
      </c>
      <c r="G172" s="3">
        <v>27</v>
      </c>
      <c r="H172" s="3">
        <v>0</v>
      </c>
      <c r="I172" s="3">
        <v>0</v>
      </c>
      <c r="J172" s="3"/>
      <c r="K172" s="3"/>
    </row>
    <row r="173" spans="1:11" x14ac:dyDescent="0.25">
      <c r="B173" s="2"/>
      <c r="C173" s="2"/>
      <c r="D173" s="25" t="s">
        <v>204</v>
      </c>
      <c r="E173" s="7">
        <f t="shared" si="13"/>
        <v>12</v>
      </c>
      <c r="F173" s="3">
        <v>3</v>
      </c>
      <c r="G173" s="3">
        <v>6</v>
      </c>
      <c r="H173" s="3">
        <v>0</v>
      </c>
      <c r="I173" s="3">
        <v>3</v>
      </c>
      <c r="J173" s="3"/>
      <c r="K173" s="3"/>
    </row>
    <row r="174" spans="1:11" ht="15.75" thickBot="1" x14ac:dyDescent="0.3">
      <c r="B174" s="2"/>
      <c r="C174" s="2"/>
      <c r="D174" s="25" t="s">
        <v>205</v>
      </c>
      <c r="E174" s="9">
        <f t="shared" si="13"/>
        <v>16</v>
      </c>
      <c r="F174" s="8">
        <v>7</v>
      </c>
      <c r="G174" s="8">
        <v>7</v>
      </c>
      <c r="H174" s="8">
        <v>2</v>
      </c>
      <c r="I174" s="8">
        <v>0</v>
      </c>
      <c r="J174" s="3"/>
      <c r="K174" s="3"/>
    </row>
    <row r="175" spans="1:11" x14ac:dyDescent="0.25">
      <c r="B175" s="2"/>
      <c r="C175" s="2"/>
      <c r="E175" s="7">
        <f>SUM(E163:E174)</f>
        <v>581</v>
      </c>
      <c r="F175" s="7">
        <f>SUM(F163:F174)</f>
        <v>215</v>
      </c>
      <c r="G175" s="7">
        <f>SUM(G163:G174)</f>
        <v>176</v>
      </c>
      <c r="H175" s="7">
        <f>SUM(H163:H174)</f>
        <v>122</v>
      </c>
      <c r="I175" s="7">
        <f>SUM(I163:I174)</f>
        <v>68</v>
      </c>
      <c r="J175" s="7"/>
      <c r="K175" s="3"/>
    </row>
    <row r="176" spans="1:11" x14ac:dyDescent="0.25">
      <c r="B176" s="2"/>
      <c r="C176" s="2"/>
      <c r="E176" s="3"/>
      <c r="J176" s="13"/>
      <c r="K176" s="3"/>
    </row>
    <row r="177" spans="1:11" x14ac:dyDescent="0.25">
      <c r="B177" s="2"/>
      <c r="C177" s="2"/>
      <c r="D177" s="7" t="s">
        <v>357</v>
      </c>
      <c r="E177" s="7">
        <v>291</v>
      </c>
      <c r="F177" s="11">
        <f>F175/E177</f>
        <v>0.73883161512027495</v>
      </c>
      <c r="G177" s="11">
        <f>G175/E177</f>
        <v>0.60481099656357384</v>
      </c>
      <c r="H177" s="11">
        <f>H175/E177</f>
        <v>0.41924398625429554</v>
      </c>
      <c r="I177" s="11">
        <f>I175/E177</f>
        <v>0.23367697594501718</v>
      </c>
      <c r="K177" s="3"/>
    </row>
    <row r="178" spans="1:11" x14ac:dyDescent="0.25">
      <c r="B178" s="3"/>
      <c r="C178" s="3"/>
      <c r="E178" s="7"/>
      <c r="F178" s="14"/>
      <c r="G178" s="14"/>
      <c r="H178" s="14"/>
      <c r="I178" s="14"/>
      <c r="J178" s="14"/>
    </row>
    <row r="179" spans="1:11" x14ac:dyDescent="0.25">
      <c r="B179" s="3"/>
      <c r="C179" s="3"/>
      <c r="E179" s="7"/>
      <c r="F179" s="14"/>
      <c r="G179" s="14"/>
      <c r="H179" s="14"/>
      <c r="I179" s="14"/>
      <c r="J179" s="14"/>
    </row>
    <row r="180" spans="1:11" s="6" customFormat="1" ht="16.5" thickBot="1" x14ac:dyDescent="0.3">
      <c r="A180" s="6">
        <v>1903</v>
      </c>
      <c r="B180" s="29" t="s">
        <v>350</v>
      </c>
      <c r="D180" s="10" t="s">
        <v>1</v>
      </c>
      <c r="E180" s="10" t="s">
        <v>2</v>
      </c>
      <c r="F180" s="10" t="s">
        <v>137</v>
      </c>
      <c r="G180" s="10" t="s">
        <v>216</v>
      </c>
      <c r="H180" s="10" t="s">
        <v>32</v>
      </c>
      <c r="I180" s="10" t="s">
        <v>217</v>
      </c>
    </row>
    <row r="181" spans="1:11" x14ac:dyDescent="0.25">
      <c r="B181" s="28" t="s">
        <v>369</v>
      </c>
      <c r="C181" s="2"/>
      <c r="D181" s="25" t="s">
        <v>198</v>
      </c>
      <c r="E181" s="7">
        <f>F181+G181+H181+I181</f>
        <v>64</v>
      </c>
      <c r="F181" s="3">
        <v>30</v>
      </c>
      <c r="G181" s="3">
        <v>29</v>
      </c>
      <c r="H181" s="3">
        <v>3</v>
      </c>
      <c r="I181" s="3">
        <v>2</v>
      </c>
      <c r="J181" s="3"/>
      <c r="K181" s="15"/>
    </row>
    <row r="182" spans="1:11" x14ac:dyDescent="0.25">
      <c r="B182" s="28" t="s">
        <v>373</v>
      </c>
      <c r="C182" s="2"/>
      <c r="D182" s="25" t="s">
        <v>199</v>
      </c>
      <c r="E182" s="7">
        <f>F182+G182+H182+I182</f>
        <v>44</v>
      </c>
      <c r="F182" s="3">
        <v>20</v>
      </c>
      <c r="G182" s="3">
        <v>17</v>
      </c>
      <c r="H182" s="3">
        <v>5</v>
      </c>
      <c r="I182" s="3">
        <v>2</v>
      </c>
      <c r="J182" s="3"/>
      <c r="K182" s="15"/>
    </row>
    <row r="183" spans="1:11" x14ac:dyDescent="0.25">
      <c r="B183" s="28" t="s">
        <v>372</v>
      </c>
      <c r="C183" s="2"/>
      <c r="D183" s="25" t="s">
        <v>200</v>
      </c>
      <c r="E183" s="7">
        <f t="shared" ref="E183:E192" si="14">F183+G183+H183+I183</f>
        <v>56</v>
      </c>
      <c r="F183" s="3">
        <v>15</v>
      </c>
      <c r="G183" s="3">
        <v>6</v>
      </c>
      <c r="H183" s="3">
        <v>22</v>
      </c>
      <c r="I183" s="3">
        <v>13</v>
      </c>
      <c r="J183" s="3"/>
      <c r="K183" s="15"/>
    </row>
    <row r="184" spans="1:11" x14ac:dyDescent="0.25">
      <c r="B184" s="28" t="s">
        <v>374</v>
      </c>
      <c r="C184" s="2"/>
      <c r="D184" s="25" t="s">
        <v>201</v>
      </c>
      <c r="E184" s="7">
        <f t="shared" si="14"/>
        <v>43</v>
      </c>
      <c r="F184" s="3">
        <v>6</v>
      </c>
      <c r="G184" s="3">
        <v>3</v>
      </c>
      <c r="H184" s="3">
        <v>19</v>
      </c>
      <c r="I184" s="3">
        <v>15</v>
      </c>
      <c r="J184" s="3" t="s">
        <v>378</v>
      </c>
      <c r="K184" s="15"/>
    </row>
    <row r="185" spans="1:11" x14ac:dyDescent="0.25">
      <c r="B185" s="2"/>
      <c r="C185" s="2"/>
      <c r="D185" s="25" t="s">
        <v>206</v>
      </c>
      <c r="E185" s="7">
        <f t="shared" si="14"/>
        <v>32</v>
      </c>
      <c r="F185" s="3">
        <v>16</v>
      </c>
      <c r="G185" s="3">
        <v>16</v>
      </c>
      <c r="H185" s="3">
        <v>0</v>
      </c>
      <c r="I185" s="3">
        <v>0</v>
      </c>
      <c r="J185" s="3"/>
      <c r="K185" s="15"/>
    </row>
    <row r="186" spans="1:11" x14ac:dyDescent="0.25">
      <c r="B186" s="2"/>
      <c r="C186" s="2"/>
      <c r="D186" s="25" t="s">
        <v>207</v>
      </c>
      <c r="E186" s="7">
        <f t="shared" si="14"/>
        <v>132</v>
      </c>
      <c r="F186" s="3">
        <v>62</v>
      </c>
      <c r="G186" s="3">
        <v>64</v>
      </c>
      <c r="H186" s="3">
        <v>1</v>
      </c>
      <c r="I186" s="3">
        <v>5</v>
      </c>
      <c r="J186" s="3"/>
      <c r="K186" s="3"/>
    </row>
    <row r="187" spans="1:11" x14ac:dyDescent="0.25">
      <c r="B187" s="2" t="s">
        <v>468</v>
      </c>
      <c r="C187" s="2"/>
      <c r="D187" s="25" t="s">
        <v>202</v>
      </c>
      <c r="E187" s="7">
        <f t="shared" si="14"/>
        <v>90</v>
      </c>
      <c r="F187" s="3">
        <v>39</v>
      </c>
      <c r="G187" s="3">
        <v>38</v>
      </c>
      <c r="H187" s="3">
        <v>1</v>
      </c>
      <c r="I187" s="3">
        <v>12</v>
      </c>
      <c r="J187" s="3"/>
      <c r="K187" s="3"/>
    </row>
    <row r="188" spans="1:11" x14ac:dyDescent="0.25">
      <c r="B188" s="2"/>
      <c r="C188" s="2"/>
      <c r="D188" s="25" t="s">
        <v>209</v>
      </c>
      <c r="E188" s="7">
        <f t="shared" si="14"/>
        <v>28</v>
      </c>
      <c r="F188" s="3">
        <v>14</v>
      </c>
      <c r="G188" s="3">
        <v>13</v>
      </c>
      <c r="H188" s="3">
        <v>1</v>
      </c>
      <c r="I188" s="3">
        <v>0</v>
      </c>
      <c r="J188" s="3"/>
      <c r="K188" s="3"/>
    </row>
    <row r="189" spans="1:11" x14ac:dyDescent="0.25">
      <c r="B189" s="2"/>
      <c r="C189" s="2"/>
      <c r="D189" s="25" t="s">
        <v>203</v>
      </c>
      <c r="E189" s="7">
        <f t="shared" si="14"/>
        <v>92</v>
      </c>
      <c r="F189" s="3">
        <v>40</v>
      </c>
      <c r="G189" s="3">
        <v>33</v>
      </c>
      <c r="H189" s="3">
        <v>19</v>
      </c>
      <c r="I189" s="3">
        <v>0</v>
      </c>
      <c r="J189" s="3"/>
      <c r="K189" s="3"/>
    </row>
    <row r="190" spans="1:11" x14ac:dyDescent="0.25">
      <c r="B190" s="2"/>
      <c r="C190" s="2"/>
      <c r="D190" s="25" t="s">
        <v>208</v>
      </c>
      <c r="E190" s="7">
        <f t="shared" si="14"/>
        <v>26</v>
      </c>
      <c r="F190" s="3">
        <v>11</v>
      </c>
      <c r="G190" s="3">
        <v>8</v>
      </c>
      <c r="H190" s="3">
        <v>6</v>
      </c>
      <c r="I190" s="3">
        <v>1</v>
      </c>
      <c r="J190" s="3"/>
      <c r="K190" s="3"/>
    </row>
    <row r="191" spans="1:11" x14ac:dyDescent="0.25">
      <c r="B191" s="2"/>
      <c r="C191" s="2"/>
      <c r="D191" s="25" t="s">
        <v>204</v>
      </c>
      <c r="E191" s="7">
        <f t="shared" si="14"/>
        <v>4</v>
      </c>
      <c r="F191" s="3">
        <v>1</v>
      </c>
      <c r="G191" s="3">
        <v>0</v>
      </c>
      <c r="H191" s="3">
        <v>1</v>
      </c>
      <c r="I191" s="3">
        <v>2</v>
      </c>
      <c r="J191" s="3"/>
      <c r="K191" s="3"/>
    </row>
    <row r="192" spans="1:11" ht="15.75" thickBot="1" x14ac:dyDescent="0.3">
      <c r="B192" s="2"/>
      <c r="C192" s="2"/>
      <c r="D192" s="25" t="s">
        <v>205</v>
      </c>
      <c r="E192" s="9">
        <f t="shared" si="14"/>
        <v>30</v>
      </c>
      <c r="F192" s="8">
        <v>12</v>
      </c>
      <c r="G192" s="8">
        <v>4</v>
      </c>
      <c r="H192" s="8">
        <v>11</v>
      </c>
      <c r="I192" s="8">
        <v>3</v>
      </c>
      <c r="J192" s="3"/>
      <c r="K192" s="3"/>
    </row>
    <row r="193" spans="1:11" x14ac:dyDescent="0.25">
      <c r="B193" s="2"/>
      <c r="C193" s="2"/>
      <c r="E193" s="7">
        <f>SUM(E181:E192)</f>
        <v>641</v>
      </c>
      <c r="F193" s="7">
        <f>SUM(F181:F192)</f>
        <v>266</v>
      </c>
      <c r="G193" s="7">
        <f>SUM(G181:G192)</f>
        <v>231</v>
      </c>
      <c r="H193" s="7">
        <f>SUM(H181:H192)</f>
        <v>89</v>
      </c>
      <c r="I193" s="7">
        <f>SUM(I181:I192)</f>
        <v>55</v>
      </c>
      <c r="J193" s="7"/>
      <c r="K193" s="3"/>
    </row>
    <row r="194" spans="1:11" x14ac:dyDescent="0.25">
      <c r="B194" s="2"/>
      <c r="C194" s="2"/>
      <c r="E194" s="3"/>
      <c r="J194" s="13"/>
      <c r="K194" s="3"/>
    </row>
    <row r="195" spans="1:11" x14ac:dyDescent="0.25">
      <c r="B195" s="2"/>
      <c r="C195" s="2"/>
      <c r="D195" s="7" t="s">
        <v>357</v>
      </c>
      <c r="E195" s="7">
        <v>321</v>
      </c>
      <c r="F195" s="11">
        <f>F193/E195</f>
        <v>0.82866043613707163</v>
      </c>
      <c r="G195" s="11">
        <f>G193/E195</f>
        <v>0.71962616822429903</v>
      </c>
      <c r="H195" s="11">
        <f>H193/E195</f>
        <v>0.27725856697819312</v>
      </c>
      <c r="I195" s="11">
        <f>I193/E195</f>
        <v>0.17133956386292834</v>
      </c>
      <c r="K195" s="3"/>
    </row>
    <row r="196" spans="1:11" x14ac:dyDescent="0.25">
      <c r="B196" s="2"/>
      <c r="C196" s="2"/>
      <c r="K196" s="3"/>
    </row>
    <row r="197" spans="1:11" x14ac:dyDescent="0.25">
      <c r="B197" s="3"/>
    </row>
    <row r="198" spans="1:11" x14ac:dyDescent="0.25">
      <c r="B198" s="3"/>
    </row>
    <row r="199" spans="1:11" s="22" customFormat="1" ht="18.75" x14ac:dyDescent="0.3">
      <c r="A199" s="7"/>
      <c r="B199" s="30" t="s">
        <v>394</v>
      </c>
    </row>
    <row r="201" spans="1:11" s="6" customFormat="1" ht="16.5" thickBot="1" x14ac:dyDescent="0.3">
      <c r="A201" s="6">
        <v>1874</v>
      </c>
      <c r="B201" s="29" t="s">
        <v>350</v>
      </c>
      <c r="D201" s="10" t="s">
        <v>1</v>
      </c>
      <c r="E201" s="10" t="s">
        <v>2</v>
      </c>
      <c r="F201" s="10" t="s">
        <v>39</v>
      </c>
      <c r="G201" s="10" t="s">
        <v>82</v>
      </c>
      <c r="H201" s="10" t="s">
        <v>5</v>
      </c>
      <c r="I201" s="10" t="s">
        <v>83</v>
      </c>
      <c r="J201" s="10" t="s">
        <v>82</v>
      </c>
      <c r="K201" s="10" t="s">
        <v>109</v>
      </c>
    </row>
    <row r="202" spans="1:11" x14ac:dyDescent="0.25">
      <c r="B202" s="15" t="s">
        <v>379</v>
      </c>
      <c r="C202" s="3"/>
      <c r="D202" s="7" t="s">
        <v>258</v>
      </c>
      <c r="E202" s="7">
        <f>F202+G202+H202+I202+J202+K202</f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</row>
    <row r="203" spans="1:11" x14ac:dyDescent="0.25">
      <c r="B203" s="15" t="s">
        <v>358</v>
      </c>
      <c r="C203" s="3"/>
      <c r="D203" s="7" t="s">
        <v>259</v>
      </c>
      <c r="E203" s="7">
        <f>F203+G203+H203+I203+J203+K203</f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</row>
    <row r="204" spans="1:11" x14ac:dyDescent="0.25">
      <c r="B204" s="15" t="s">
        <v>351</v>
      </c>
      <c r="C204" s="3"/>
      <c r="D204" s="7" t="s">
        <v>260</v>
      </c>
      <c r="E204" s="7">
        <f>F204+G204+H204+I204+J204+K204</f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</row>
    <row r="205" spans="1:11" x14ac:dyDescent="0.25">
      <c r="B205" s="15" t="s">
        <v>380</v>
      </c>
      <c r="C205" s="3"/>
      <c r="D205" s="7" t="s">
        <v>261</v>
      </c>
      <c r="E205" s="7">
        <f>F205+G205+H205+I205+J205+K205</f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</row>
    <row r="206" spans="1:11" x14ac:dyDescent="0.25">
      <c r="B206" s="15" t="s">
        <v>360</v>
      </c>
      <c r="C206" s="3"/>
      <c r="D206" s="7" t="s">
        <v>262</v>
      </c>
      <c r="E206" s="7">
        <f t="shared" ref="E206:E215" si="15">F206+G206+H206+I206+J206+K206</f>
        <v>6</v>
      </c>
      <c r="F206" s="3">
        <v>2</v>
      </c>
      <c r="G206" s="3">
        <v>0</v>
      </c>
      <c r="H206" s="3">
        <v>2</v>
      </c>
      <c r="I206" s="3">
        <v>2</v>
      </c>
      <c r="J206" s="3">
        <v>0</v>
      </c>
      <c r="K206" s="3">
        <v>0</v>
      </c>
    </row>
    <row r="207" spans="1:11" x14ac:dyDescent="0.25">
      <c r="B207" s="15" t="s">
        <v>381</v>
      </c>
      <c r="C207" s="3"/>
      <c r="D207" s="7" t="s">
        <v>263</v>
      </c>
      <c r="E207" s="7">
        <f t="shared" si="15"/>
        <v>6</v>
      </c>
      <c r="F207" s="3">
        <v>3</v>
      </c>
      <c r="G207" s="3">
        <v>3</v>
      </c>
      <c r="H207" s="3">
        <v>0</v>
      </c>
      <c r="I207" s="3">
        <v>0</v>
      </c>
      <c r="J207" s="3">
        <v>0</v>
      </c>
      <c r="K207" s="3">
        <v>0</v>
      </c>
    </row>
    <row r="208" spans="1:11" x14ac:dyDescent="0.25">
      <c r="B208" s="3"/>
      <c r="C208" s="3"/>
      <c r="D208" s="7" t="s">
        <v>264</v>
      </c>
      <c r="E208" s="7">
        <f t="shared" si="15"/>
        <v>22</v>
      </c>
      <c r="F208" s="3">
        <v>11</v>
      </c>
      <c r="G208" s="3">
        <v>9</v>
      </c>
      <c r="H208" s="3">
        <v>0</v>
      </c>
      <c r="I208" s="3">
        <v>0</v>
      </c>
      <c r="J208" s="3">
        <v>2</v>
      </c>
      <c r="K208" s="3">
        <v>0</v>
      </c>
    </row>
    <row r="209" spans="1:11" x14ac:dyDescent="0.25">
      <c r="B209" s="3"/>
      <c r="C209" s="3"/>
      <c r="D209" s="7" t="s">
        <v>265</v>
      </c>
      <c r="E209" s="7">
        <f t="shared" si="15"/>
        <v>4</v>
      </c>
      <c r="F209" s="3">
        <v>2</v>
      </c>
      <c r="G209" s="3">
        <v>2</v>
      </c>
      <c r="H209" s="3">
        <v>0</v>
      </c>
      <c r="I209" s="3">
        <v>0</v>
      </c>
      <c r="J209" s="3">
        <v>0</v>
      </c>
      <c r="K209" s="3">
        <v>0</v>
      </c>
    </row>
    <row r="210" spans="1:11" x14ac:dyDescent="0.25">
      <c r="B210" s="3"/>
      <c r="C210" s="3"/>
      <c r="D210" s="7" t="s">
        <v>266</v>
      </c>
      <c r="E210" s="7">
        <f t="shared" si="15"/>
        <v>2</v>
      </c>
      <c r="F210" s="3">
        <v>0</v>
      </c>
      <c r="G210" s="3">
        <v>0</v>
      </c>
      <c r="H210" s="3">
        <v>1</v>
      </c>
      <c r="I210" s="3">
        <v>0</v>
      </c>
      <c r="J210" s="3">
        <v>1</v>
      </c>
      <c r="K210" s="3">
        <v>0</v>
      </c>
    </row>
    <row r="211" spans="1:11" x14ac:dyDescent="0.25">
      <c r="B211" s="3"/>
      <c r="C211" s="3"/>
      <c r="D211" s="7" t="s">
        <v>267</v>
      </c>
      <c r="E211" s="7">
        <f t="shared" si="15"/>
        <v>22</v>
      </c>
      <c r="F211" s="3">
        <v>11</v>
      </c>
      <c r="G211" s="3">
        <v>11</v>
      </c>
      <c r="H211" s="3">
        <v>0</v>
      </c>
      <c r="I211" s="3">
        <v>0</v>
      </c>
      <c r="J211" s="3">
        <v>0</v>
      </c>
      <c r="K211" s="3">
        <v>0</v>
      </c>
    </row>
    <row r="212" spans="1:11" x14ac:dyDescent="0.25">
      <c r="B212" s="3"/>
      <c r="C212" s="3"/>
      <c r="D212" s="7" t="s">
        <v>268</v>
      </c>
      <c r="E212" s="7">
        <f>F212+G212+H212+I212+J212+K212</f>
        <v>6</v>
      </c>
      <c r="F212" s="3">
        <v>2</v>
      </c>
      <c r="G212" s="3">
        <v>3</v>
      </c>
      <c r="H212" s="3">
        <v>0</v>
      </c>
      <c r="I212" s="3">
        <v>1</v>
      </c>
      <c r="J212" s="3">
        <v>0</v>
      </c>
      <c r="K212" s="3">
        <v>0</v>
      </c>
    </row>
    <row r="213" spans="1:11" x14ac:dyDescent="0.25">
      <c r="B213" s="3"/>
      <c r="C213" s="3"/>
      <c r="D213" s="7" t="s">
        <v>269</v>
      </c>
      <c r="E213" s="7">
        <f>F213+G213+H213+I213+J213+K213</f>
        <v>26</v>
      </c>
      <c r="F213" s="3">
        <v>8</v>
      </c>
      <c r="G213" s="3">
        <v>8</v>
      </c>
      <c r="H213" s="3">
        <v>7</v>
      </c>
      <c r="I213" s="3">
        <v>2</v>
      </c>
      <c r="J213" s="3">
        <v>0</v>
      </c>
      <c r="K213" s="3">
        <v>1</v>
      </c>
    </row>
    <row r="214" spans="1:11" x14ac:dyDescent="0.25">
      <c r="B214" s="3"/>
      <c r="C214" s="3"/>
      <c r="D214" s="7" t="s">
        <v>270</v>
      </c>
      <c r="E214" s="7">
        <f t="shared" si="15"/>
        <v>6</v>
      </c>
      <c r="F214" s="3">
        <v>3</v>
      </c>
      <c r="G214" s="3">
        <v>3</v>
      </c>
      <c r="H214" s="3">
        <v>0</v>
      </c>
      <c r="I214" s="3">
        <v>0</v>
      </c>
      <c r="J214" s="3">
        <v>0</v>
      </c>
      <c r="K214" s="3">
        <v>0</v>
      </c>
    </row>
    <row r="215" spans="1:11" ht="15.75" thickBot="1" x14ac:dyDescent="0.3">
      <c r="B215" s="3"/>
      <c r="C215" s="3"/>
      <c r="D215" s="7" t="s">
        <v>271</v>
      </c>
      <c r="E215" s="9">
        <f t="shared" si="15"/>
        <v>2</v>
      </c>
      <c r="F215" s="8">
        <v>1</v>
      </c>
      <c r="G215" s="8">
        <v>0</v>
      </c>
      <c r="H215" s="8">
        <v>1</v>
      </c>
      <c r="I215" s="8">
        <v>0</v>
      </c>
      <c r="J215" s="8">
        <v>0</v>
      </c>
      <c r="K215" s="8">
        <v>0</v>
      </c>
    </row>
    <row r="216" spans="1:11" x14ac:dyDescent="0.25">
      <c r="B216" s="3"/>
      <c r="C216" s="3"/>
      <c r="E216" s="7">
        <f t="shared" ref="E216:K216" si="16">SUM(E202:E215)</f>
        <v>102</v>
      </c>
      <c r="F216" s="7">
        <f t="shared" si="16"/>
        <v>43</v>
      </c>
      <c r="G216" s="7">
        <f t="shared" si="16"/>
        <v>39</v>
      </c>
      <c r="H216" s="7">
        <f t="shared" si="16"/>
        <v>11</v>
      </c>
      <c r="I216" s="7">
        <f t="shared" si="16"/>
        <v>5</v>
      </c>
      <c r="J216" s="7">
        <f t="shared" si="16"/>
        <v>3</v>
      </c>
      <c r="K216" s="7">
        <f t="shared" si="16"/>
        <v>1</v>
      </c>
    </row>
    <row r="217" spans="1:11" x14ac:dyDescent="0.25">
      <c r="B217" s="3"/>
      <c r="C217" s="3"/>
      <c r="E217" s="3"/>
    </row>
    <row r="218" spans="1:11" x14ac:dyDescent="0.25">
      <c r="B218" s="3"/>
      <c r="C218" s="3"/>
      <c r="D218" s="7" t="s">
        <v>357</v>
      </c>
      <c r="E218" s="7">
        <v>51</v>
      </c>
      <c r="F218" s="11">
        <f>F216/E218</f>
        <v>0.84313725490196079</v>
      </c>
      <c r="G218" s="11">
        <f>G216/E218</f>
        <v>0.76470588235294112</v>
      </c>
      <c r="H218" s="11">
        <f>H216/E218</f>
        <v>0.21568627450980393</v>
      </c>
      <c r="I218" s="11">
        <f>I216/E218</f>
        <v>9.8039215686274508E-2</v>
      </c>
      <c r="J218" s="11">
        <f>J216/E218</f>
        <v>5.8823529411764705E-2</v>
      </c>
      <c r="K218" s="11">
        <f>K216/E218</f>
        <v>1.9607843137254902E-2</v>
      </c>
    </row>
    <row r="219" spans="1:11" x14ac:dyDescent="0.25">
      <c r="B219" s="3"/>
      <c r="C219" s="3"/>
    </row>
    <row r="220" spans="1:11" x14ac:dyDescent="0.25">
      <c r="B220" s="3"/>
      <c r="C220" s="3"/>
    </row>
    <row r="221" spans="1:11" s="6" customFormat="1" ht="16.5" thickBot="1" x14ac:dyDescent="0.3">
      <c r="A221" s="6">
        <v>1881</v>
      </c>
      <c r="B221" s="29" t="s">
        <v>350</v>
      </c>
      <c r="D221" s="10" t="s">
        <v>51</v>
      </c>
      <c r="E221" s="10" t="s">
        <v>2</v>
      </c>
      <c r="F221" s="10" t="s">
        <v>82</v>
      </c>
      <c r="G221" s="10" t="s">
        <v>382</v>
      </c>
      <c r="H221" s="10" t="s">
        <v>84</v>
      </c>
    </row>
    <row r="222" spans="1:11" x14ac:dyDescent="0.25">
      <c r="B222" s="15" t="s">
        <v>358</v>
      </c>
      <c r="C222" s="3"/>
      <c r="D222" s="7" t="s">
        <v>258</v>
      </c>
      <c r="E222" s="7">
        <f>F222+G222+H222</f>
        <v>0</v>
      </c>
      <c r="F222" s="3">
        <v>0</v>
      </c>
      <c r="G222" s="3">
        <v>0</v>
      </c>
      <c r="H222" s="3">
        <v>0</v>
      </c>
      <c r="I222" s="3"/>
      <c r="J222" s="3"/>
      <c r="K222" s="3"/>
    </row>
    <row r="223" spans="1:11" x14ac:dyDescent="0.25">
      <c r="B223" s="28" t="s">
        <v>383</v>
      </c>
      <c r="C223" s="3"/>
      <c r="D223" s="7" t="s">
        <v>259</v>
      </c>
      <c r="E223" s="7">
        <f>F223+G223+H223</f>
        <v>14</v>
      </c>
      <c r="F223" s="3">
        <v>6</v>
      </c>
      <c r="G223" s="3">
        <v>1</v>
      </c>
      <c r="H223" s="3">
        <v>7</v>
      </c>
      <c r="I223" s="3"/>
      <c r="J223" s="3"/>
      <c r="K223" s="3"/>
    </row>
    <row r="224" spans="1:11" x14ac:dyDescent="0.25">
      <c r="B224" s="28" t="s">
        <v>384</v>
      </c>
      <c r="C224" s="3"/>
      <c r="D224" s="7" t="s">
        <v>260</v>
      </c>
      <c r="E224" s="7">
        <f t="shared" ref="E224:E235" si="17">F224+G224+H224</f>
        <v>0</v>
      </c>
      <c r="F224" s="3">
        <v>0</v>
      </c>
      <c r="G224" s="3">
        <v>0</v>
      </c>
      <c r="H224" s="3">
        <v>0</v>
      </c>
      <c r="I224" s="3"/>
      <c r="J224" s="3"/>
      <c r="K224" s="3"/>
    </row>
    <row r="225" spans="2:11" x14ac:dyDescent="0.25">
      <c r="B225" s="3"/>
      <c r="C225" s="3"/>
      <c r="D225" s="7" t="s">
        <v>261</v>
      </c>
      <c r="E225" s="7">
        <f t="shared" si="17"/>
        <v>4</v>
      </c>
      <c r="F225" s="3">
        <v>1</v>
      </c>
      <c r="G225" s="3">
        <v>2</v>
      </c>
      <c r="H225" s="3">
        <v>1</v>
      </c>
      <c r="I225" s="3"/>
      <c r="J225" s="3"/>
      <c r="K225" s="3"/>
    </row>
    <row r="226" spans="2:11" x14ac:dyDescent="0.25">
      <c r="B226" s="3"/>
      <c r="C226" s="3"/>
      <c r="D226" s="7" t="s">
        <v>262</v>
      </c>
      <c r="E226" s="7">
        <f t="shared" si="17"/>
        <v>14</v>
      </c>
      <c r="F226" s="3">
        <v>7</v>
      </c>
      <c r="G226" s="3">
        <v>6</v>
      </c>
      <c r="H226" s="3">
        <v>1</v>
      </c>
      <c r="I226" s="3"/>
      <c r="J226" s="3"/>
      <c r="K226" s="3"/>
    </row>
    <row r="227" spans="2:11" x14ac:dyDescent="0.25">
      <c r="B227" s="2" t="s">
        <v>468</v>
      </c>
      <c r="C227" s="3"/>
      <c r="D227" s="7" t="s">
        <v>263</v>
      </c>
      <c r="E227" s="7">
        <f t="shared" si="17"/>
        <v>0</v>
      </c>
      <c r="F227" s="3">
        <v>0</v>
      </c>
      <c r="G227" s="3">
        <v>0</v>
      </c>
      <c r="H227" s="3">
        <v>0</v>
      </c>
      <c r="I227" s="3"/>
      <c r="J227" s="3"/>
      <c r="K227" s="3"/>
    </row>
    <row r="228" spans="2:11" x14ac:dyDescent="0.25">
      <c r="B228" s="3"/>
      <c r="C228" s="3"/>
      <c r="D228" s="7" t="s">
        <v>264</v>
      </c>
      <c r="E228" s="7">
        <f t="shared" si="17"/>
        <v>20</v>
      </c>
      <c r="F228" s="3">
        <v>9</v>
      </c>
      <c r="G228" s="3">
        <v>10</v>
      </c>
      <c r="H228" s="3">
        <v>1</v>
      </c>
      <c r="I228" s="3"/>
      <c r="J228" s="3"/>
      <c r="K228" s="3"/>
    </row>
    <row r="229" spans="2:11" x14ac:dyDescent="0.25">
      <c r="B229" s="3"/>
      <c r="C229" s="3"/>
      <c r="D229" s="7" t="s">
        <v>265</v>
      </c>
      <c r="E229" s="7">
        <f t="shared" si="17"/>
        <v>18</v>
      </c>
      <c r="F229" s="3">
        <v>9</v>
      </c>
      <c r="G229" s="3">
        <v>9</v>
      </c>
      <c r="H229" s="3">
        <v>0</v>
      </c>
      <c r="I229" s="3"/>
      <c r="J229" s="3"/>
      <c r="K229" s="3"/>
    </row>
    <row r="230" spans="2:11" x14ac:dyDescent="0.25">
      <c r="B230" s="3"/>
      <c r="C230" s="3"/>
      <c r="D230" s="7" t="s">
        <v>266</v>
      </c>
      <c r="E230" s="7">
        <f t="shared" si="17"/>
        <v>6</v>
      </c>
      <c r="F230" s="3">
        <v>3</v>
      </c>
      <c r="G230" s="3">
        <v>1</v>
      </c>
      <c r="H230" s="3">
        <v>2</v>
      </c>
      <c r="I230" s="3"/>
      <c r="J230" s="3"/>
      <c r="K230" s="3"/>
    </row>
    <row r="231" spans="2:11" x14ac:dyDescent="0.25">
      <c r="B231" s="3"/>
      <c r="C231" s="3"/>
      <c r="D231" s="7" t="s">
        <v>267</v>
      </c>
      <c r="E231" s="7">
        <f t="shared" si="17"/>
        <v>12</v>
      </c>
      <c r="F231" s="3">
        <v>5</v>
      </c>
      <c r="G231" s="3">
        <v>2</v>
      </c>
      <c r="H231" s="3">
        <v>5</v>
      </c>
      <c r="I231" s="3"/>
      <c r="J231" s="3"/>
      <c r="K231" s="3"/>
    </row>
    <row r="232" spans="2:11" x14ac:dyDescent="0.25">
      <c r="B232" s="3"/>
      <c r="C232" s="3"/>
      <c r="D232" s="7" t="s">
        <v>268</v>
      </c>
      <c r="E232" s="7">
        <f t="shared" si="17"/>
        <v>4</v>
      </c>
      <c r="F232" s="3">
        <v>2</v>
      </c>
      <c r="G232" s="3">
        <v>0</v>
      </c>
      <c r="H232" s="3">
        <v>2</v>
      </c>
      <c r="I232" s="3"/>
      <c r="J232" s="3"/>
      <c r="K232" s="3"/>
    </row>
    <row r="233" spans="2:11" x14ac:dyDescent="0.25">
      <c r="B233" s="3"/>
      <c r="C233" s="3"/>
      <c r="D233" s="7" t="s">
        <v>269</v>
      </c>
      <c r="E233" s="7">
        <f t="shared" si="17"/>
        <v>12</v>
      </c>
      <c r="F233" s="3">
        <v>5</v>
      </c>
      <c r="G233" s="3">
        <v>1</v>
      </c>
      <c r="H233" s="3">
        <v>6</v>
      </c>
      <c r="I233" s="3"/>
      <c r="J233" s="3"/>
      <c r="K233" s="3"/>
    </row>
    <row r="234" spans="2:11" x14ac:dyDescent="0.25">
      <c r="B234" s="3"/>
      <c r="C234" s="3"/>
      <c r="D234" s="7" t="s">
        <v>270</v>
      </c>
      <c r="E234" s="7">
        <f t="shared" si="17"/>
        <v>4</v>
      </c>
      <c r="F234" s="3">
        <v>2</v>
      </c>
      <c r="G234" s="3">
        <v>0</v>
      </c>
      <c r="H234" s="3">
        <v>2</v>
      </c>
      <c r="I234" s="3"/>
      <c r="J234" s="3"/>
      <c r="K234" s="3"/>
    </row>
    <row r="235" spans="2:11" ht="15.75" thickBot="1" x14ac:dyDescent="0.3">
      <c r="B235" s="3"/>
      <c r="C235" s="3"/>
      <c r="D235" s="7" t="s">
        <v>271</v>
      </c>
      <c r="E235" s="9">
        <f t="shared" si="17"/>
        <v>5</v>
      </c>
      <c r="F235" s="8">
        <v>3</v>
      </c>
      <c r="G235" s="8">
        <v>0</v>
      </c>
      <c r="H235" s="8">
        <v>2</v>
      </c>
      <c r="I235" s="3" t="s">
        <v>378</v>
      </c>
      <c r="J235" s="3"/>
      <c r="K235" s="7"/>
    </row>
    <row r="236" spans="2:11" x14ac:dyDescent="0.25">
      <c r="B236" s="3"/>
      <c r="C236" s="3"/>
      <c r="E236" s="7">
        <f t="shared" ref="E236:H236" si="18">SUM(E222:E235)</f>
        <v>113</v>
      </c>
      <c r="F236" s="7">
        <f t="shared" si="18"/>
        <v>52</v>
      </c>
      <c r="G236" s="7">
        <f t="shared" si="18"/>
        <v>32</v>
      </c>
      <c r="H236" s="7">
        <f t="shared" si="18"/>
        <v>29</v>
      </c>
      <c r="I236" s="7"/>
      <c r="J236" s="7"/>
      <c r="K236" s="11"/>
    </row>
    <row r="237" spans="2:11" x14ac:dyDescent="0.25">
      <c r="B237" s="3"/>
      <c r="C237" s="3"/>
      <c r="E237" s="3"/>
      <c r="I237" s="13"/>
      <c r="J237" s="13"/>
    </row>
    <row r="238" spans="2:11" x14ac:dyDescent="0.25">
      <c r="B238" s="3"/>
      <c r="C238" s="3"/>
      <c r="D238" s="7" t="s">
        <v>357</v>
      </c>
      <c r="E238" s="7">
        <v>57</v>
      </c>
      <c r="F238" s="11">
        <f>F236/E238</f>
        <v>0.91228070175438591</v>
      </c>
      <c r="G238" s="11">
        <f>G236/E238</f>
        <v>0.56140350877192979</v>
      </c>
      <c r="H238" s="11">
        <f>H236/E238</f>
        <v>0.50877192982456143</v>
      </c>
    </row>
    <row r="239" spans="2:11" x14ac:dyDescent="0.25">
      <c r="B239" s="2"/>
      <c r="C239" s="2"/>
    </row>
    <row r="240" spans="2:11" x14ac:dyDescent="0.25">
      <c r="B240" s="2"/>
      <c r="C240" s="2"/>
    </row>
    <row r="241" spans="1:11" s="6" customFormat="1" ht="16.5" thickBot="1" x14ac:dyDescent="0.3">
      <c r="A241" s="6">
        <v>1886</v>
      </c>
      <c r="B241" s="29" t="s">
        <v>350</v>
      </c>
      <c r="D241" s="10" t="s">
        <v>1</v>
      </c>
      <c r="E241" s="10" t="s">
        <v>2</v>
      </c>
      <c r="F241" s="10" t="s">
        <v>82</v>
      </c>
      <c r="G241" s="10" t="s">
        <v>85</v>
      </c>
      <c r="H241" s="10" t="s">
        <v>57</v>
      </c>
    </row>
    <row r="242" spans="1:11" x14ac:dyDescent="0.25">
      <c r="B242" s="15" t="s">
        <v>358</v>
      </c>
      <c r="C242" s="2"/>
      <c r="D242" s="7" t="s">
        <v>258</v>
      </c>
      <c r="E242" s="7">
        <f t="shared" ref="E242:E255" si="19">SUM(F242:K242)</f>
        <v>0</v>
      </c>
      <c r="F242" s="3">
        <v>0</v>
      </c>
      <c r="G242" s="3">
        <v>0</v>
      </c>
      <c r="H242" s="3">
        <v>0</v>
      </c>
      <c r="I242" s="3"/>
      <c r="J242" s="3"/>
      <c r="K242" s="3"/>
    </row>
    <row r="243" spans="1:11" x14ac:dyDescent="0.25">
      <c r="B243" s="15" t="s">
        <v>385</v>
      </c>
      <c r="C243" s="2"/>
      <c r="D243" s="7" t="s">
        <v>259</v>
      </c>
      <c r="E243" s="7">
        <f t="shared" si="19"/>
        <v>26</v>
      </c>
      <c r="F243" s="3">
        <v>13</v>
      </c>
      <c r="G243" s="3">
        <v>0</v>
      </c>
      <c r="H243" s="3">
        <v>13</v>
      </c>
      <c r="I243" s="3"/>
      <c r="J243" s="3"/>
      <c r="K243" s="3"/>
    </row>
    <row r="244" spans="1:11" x14ac:dyDescent="0.25">
      <c r="B244" s="15" t="s">
        <v>370</v>
      </c>
      <c r="C244" s="2"/>
      <c r="D244" s="7" t="s">
        <v>260</v>
      </c>
      <c r="E244" s="7">
        <f t="shared" si="19"/>
        <v>12</v>
      </c>
      <c r="F244" s="3">
        <v>6</v>
      </c>
      <c r="G244" s="3">
        <v>0</v>
      </c>
      <c r="H244" s="3">
        <v>6</v>
      </c>
      <c r="I244" s="15"/>
      <c r="J244" s="3"/>
      <c r="K244" s="3"/>
    </row>
    <row r="245" spans="1:11" x14ac:dyDescent="0.25">
      <c r="B245" s="2"/>
      <c r="C245" s="2"/>
      <c r="D245" s="7" t="s">
        <v>261</v>
      </c>
      <c r="E245" s="7">
        <f t="shared" si="19"/>
        <v>8</v>
      </c>
      <c r="F245" s="3">
        <v>4</v>
      </c>
      <c r="G245" s="3">
        <v>1</v>
      </c>
      <c r="H245" s="3">
        <v>3</v>
      </c>
      <c r="I245" s="15"/>
      <c r="J245" s="3"/>
      <c r="K245" s="3"/>
    </row>
    <row r="246" spans="1:11" x14ac:dyDescent="0.25">
      <c r="B246" s="2"/>
      <c r="C246" s="2"/>
      <c r="D246" s="7" t="s">
        <v>262</v>
      </c>
      <c r="E246" s="7">
        <f t="shared" si="19"/>
        <v>44</v>
      </c>
      <c r="F246" s="3">
        <v>22</v>
      </c>
      <c r="G246" s="3">
        <v>22</v>
      </c>
      <c r="H246" s="3">
        <v>0</v>
      </c>
      <c r="I246" s="15"/>
      <c r="J246" s="3"/>
      <c r="K246" s="3"/>
    </row>
    <row r="247" spans="1:11" x14ac:dyDescent="0.25">
      <c r="B247" s="2"/>
      <c r="C247" s="2"/>
      <c r="D247" s="7" t="s">
        <v>263</v>
      </c>
      <c r="E247" s="7">
        <f t="shared" si="19"/>
        <v>2</v>
      </c>
      <c r="F247" s="3">
        <v>1</v>
      </c>
      <c r="G247" s="3">
        <v>1</v>
      </c>
      <c r="H247" s="3">
        <v>0</v>
      </c>
      <c r="I247" s="15"/>
      <c r="J247" s="3"/>
      <c r="K247" s="3"/>
    </row>
    <row r="248" spans="1:11" x14ac:dyDescent="0.25">
      <c r="B248" s="2"/>
      <c r="C248" s="2"/>
      <c r="D248" s="7" t="s">
        <v>264</v>
      </c>
      <c r="E248" s="7">
        <f t="shared" si="19"/>
        <v>18</v>
      </c>
      <c r="F248" s="3">
        <v>9</v>
      </c>
      <c r="G248" s="3">
        <v>8</v>
      </c>
      <c r="H248" s="3">
        <v>1</v>
      </c>
      <c r="I248" s="15"/>
      <c r="J248" s="3"/>
      <c r="K248" s="3"/>
    </row>
    <row r="249" spans="1:11" x14ac:dyDescent="0.25">
      <c r="B249" s="2"/>
      <c r="C249" s="2"/>
      <c r="D249" s="7" t="s">
        <v>265</v>
      </c>
      <c r="E249" s="7">
        <f t="shared" si="19"/>
        <v>4</v>
      </c>
      <c r="F249" s="3">
        <v>2</v>
      </c>
      <c r="G249" s="3">
        <v>1</v>
      </c>
      <c r="H249" s="3">
        <v>1</v>
      </c>
      <c r="I249" s="15"/>
      <c r="J249" s="3"/>
      <c r="K249" s="3"/>
    </row>
    <row r="250" spans="1:11" x14ac:dyDescent="0.25">
      <c r="B250" s="2"/>
      <c r="C250" s="2"/>
      <c r="D250" s="7" t="s">
        <v>266</v>
      </c>
      <c r="E250" s="7">
        <f t="shared" si="19"/>
        <v>2</v>
      </c>
      <c r="F250" s="3">
        <v>1</v>
      </c>
      <c r="G250" s="3">
        <v>0</v>
      </c>
      <c r="H250" s="3">
        <v>1</v>
      </c>
      <c r="I250" s="15"/>
      <c r="J250" s="3"/>
      <c r="K250" s="3"/>
    </row>
    <row r="251" spans="1:11" x14ac:dyDescent="0.25">
      <c r="B251" s="2"/>
      <c r="C251" s="2"/>
      <c r="D251" s="7" t="s">
        <v>267</v>
      </c>
      <c r="E251" s="7">
        <f t="shared" si="19"/>
        <v>30</v>
      </c>
      <c r="F251" s="3">
        <v>15</v>
      </c>
      <c r="G251" s="3">
        <v>15</v>
      </c>
      <c r="H251" s="3">
        <v>0</v>
      </c>
      <c r="I251" s="3"/>
      <c r="J251" s="3"/>
      <c r="K251" s="3"/>
    </row>
    <row r="252" spans="1:11" x14ac:dyDescent="0.25">
      <c r="B252" s="2"/>
      <c r="C252" s="2"/>
      <c r="D252" s="7" t="s">
        <v>268</v>
      </c>
      <c r="E252" s="7">
        <f t="shared" si="19"/>
        <v>14</v>
      </c>
      <c r="F252" s="3">
        <v>7</v>
      </c>
      <c r="G252" s="3">
        <v>5</v>
      </c>
      <c r="H252" s="3">
        <v>2</v>
      </c>
      <c r="I252" s="15"/>
      <c r="J252" s="3"/>
      <c r="K252" s="3"/>
    </row>
    <row r="253" spans="1:11" x14ac:dyDescent="0.25">
      <c r="B253" s="2"/>
      <c r="C253" s="2"/>
      <c r="D253" s="7" t="s">
        <v>269</v>
      </c>
      <c r="E253" s="7">
        <f t="shared" si="19"/>
        <v>16</v>
      </c>
      <c r="F253" s="3">
        <v>8</v>
      </c>
      <c r="G253" s="3">
        <v>6</v>
      </c>
      <c r="H253" s="3">
        <v>2</v>
      </c>
      <c r="I253" s="3"/>
      <c r="J253" s="3"/>
      <c r="K253" s="3"/>
    </row>
    <row r="254" spans="1:11" x14ac:dyDescent="0.25">
      <c r="B254" s="2"/>
      <c r="C254" s="2"/>
      <c r="D254" s="7" t="s">
        <v>270</v>
      </c>
      <c r="E254" s="7">
        <f t="shared" si="19"/>
        <v>26</v>
      </c>
      <c r="F254" s="3">
        <v>13</v>
      </c>
      <c r="G254" s="3">
        <v>12</v>
      </c>
      <c r="H254" s="3">
        <v>1</v>
      </c>
      <c r="I254" s="3"/>
      <c r="J254" s="3"/>
      <c r="K254" s="3"/>
    </row>
    <row r="255" spans="1:11" ht="15.75" thickBot="1" x14ac:dyDescent="0.3">
      <c r="B255" s="2"/>
      <c r="C255" s="2"/>
      <c r="D255" s="7" t="s">
        <v>271</v>
      </c>
      <c r="E255" s="9">
        <f t="shared" si="19"/>
        <v>14</v>
      </c>
      <c r="F255" s="8">
        <v>7</v>
      </c>
      <c r="G255" s="8">
        <v>6</v>
      </c>
      <c r="H255" s="8">
        <v>1</v>
      </c>
      <c r="I255" s="3"/>
      <c r="J255" s="3"/>
      <c r="K255" s="3"/>
    </row>
    <row r="256" spans="1:11" x14ac:dyDescent="0.25">
      <c r="B256" s="2"/>
      <c r="C256" s="2"/>
      <c r="E256" s="7">
        <f>SUM(E242:E255)</f>
        <v>216</v>
      </c>
      <c r="F256" s="7">
        <f>SUM(F242:F255)</f>
        <v>108</v>
      </c>
      <c r="G256" s="7">
        <f>SUM(G242:G255)</f>
        <v>77</v>
      </c>
      <c r="H256" s="7">
        <f>SUM(H242:H255)</f>
        <v>31</v>
      </c>
      <c r="I256" s="7"/>
      <c r="J256" s="7"/>
      <c r="K256" s="7"/>
    </row>
    <row r="257" spans="1:11" x14ac:dyDescent="0.25">
      <c r="B257" s="2"/>
      <c r="C257" s="2"/>
      <c r="E257" s="3"/>
      <c r="I257" s="13"/>
      <c r="J257" s="13"/>
      <c r="K257" s="13"/>
    </row>
    <row r="258" spans="1:11" x14ac:dyDescent="0.25">
      <c r="B258" s="2"/>
      <c r="C258" s="2"/>
      <c r="D258" s="7" t="s">
        <v>357</v>
      </c>
      <c r="E258" s="7">
        <v>108</v>
      </c>
      <c r="F258" s="11">
        <f>F256/E258</f>
        <v>1</v>
      </c>
      <c r="G258" s="11">
        <f>G256/E258</f>
        <v>0.71296296296296291</v>
      </c>
      <c r="H258" s="11">
        <f>H256/E258</f>
        <v>0.28703703703703703</v>
      </c>
    </row>
    <row r="260" spans="1:11" ht="15.75" x14ac:dyDescent="0.25">
      <c r="B260" s="3"/>
      <c r="D260" s="6"/>
    </row>
    <row r="261" spans="1:11" s="6" customFormat="1" ht="16.5" thickBot="1" x14ac:dyDescent="0.3">
      <c r="A261" s="6">
        <v>1892</v>
      </c>
      <c r="B261" s="29" t="s">
        <v>350</v>
      </c>
      <c r="D261" s="10" t="s">
        <v>1</v>
      </c>
      <c r="E261" s="10" t="s">
        <v>2</v>
      </c>
      <c r="F261" s="10" t="s">
        <v>82</v>
      </c>
      <c r="G261" s="10" t="s">
        <v>86</v>
      </c>
      <c r="H261" s="10" t="s">
        <v>52</v>
      </c>
    </row>
    <row r="262" spans="1:11" x14ac:dyDescent="0.25">
      <c r="B262" s="15" t="s">
        <v>358</v>
      </c>
      <c r="C262" s="3"/>
      <c r="D262" s="7" t="s">
        <v>258</v>
      </c>
      <c r="E262" s="7">
        <f>SUM(F262:H262)</f>
        <v>0</v>
      </c>
      <c r="F262" s="3">
        <v>0</v>
      </c>
      <c r="G262" s="3">
        <v>0</v>
      </c>
      <c r="H262" s="3">
        <v>0</v>
      </c>
      <c r="I262" s="3"/>
      <c r="J262" s="15"/>
      <c r="K262" s="3"/>
    </row>
    <row r="263" spans="1:11" x14ac:dyDescent="0.25">
      <c r="B263" s="15" t="s">
        <v>386</v>
      </c>
      <c r="C263" s="3"/>
      <c r="D263" s="7" t="s">
        <v>259</v>
      </c>
      <c r="E263" s="7">
        <f>SUM(F263:H263)</f>
        <v>54</v>
      </c>
      <c r="F263" s="3">
        <v>26</v>
      </c>
      <c r="G263" s="3">
        <v>7</v>
      </c>
      <c r="H263" s="3">
        <v>21</v>
      </c>
      <c r="I263" s="3"/>
      <c r="J263" s="3"/>
      <c r="K263" s="3"/>
    </row>
    <row r="264" spans="1:11" x14ac:dyDescent="0.25">
      <c r="B264" s="15" t="s">
        <v>387</v>
      </c>
      <c r="C264" s="3"/>
      <c r="D264" s="7" t="s">
        <v>260</v>
      </c>
      <c r="E264" s="7">
        <f t="shared" ref="E264:E275" si="20">SUM(F264:H264)</f>
        <v>8</v>
      </c>
      <c r="F264" s="3">
        <v>4</v>
      </c>
      <c r="G264" s="3">
        <v>4</v>
      </c>
      <c r="H264" s="3">
        <v>0</v>
      </c>
      <c r="I264" s="3"/>
      <c r="J264" s="3"/>
      <c r="K264" s="3"/>
    </row>
    <row r="265" spans="1:11" x14ac:dyDescent="0.25">
      <c r="C265" s="3"/>
      <c r="D265" s="7" t="s">
        <v>261</v>
      </c>
      <c r="E265" s="7">
        <f t="shared" si="20"/>
        <v>10</v>
      </c>
      <c r="F265" s="3">
        <v>5</v>
      </c>
      <c r="G265" s="3">
        <v>4</v>
      </c>
      <c r="H265" s="3">
        <v>1</v>
      </c>
      <c r="I265" s="3"/>
      <c r="J265" s="3"/>
      <c r="K265" s="3"/>
    </row>
    <row r="266" spans="1:11" x14ac:dyDescent="0.25">
      <c r="B266" s="3"/>
      <c r="C266" s="3"/>
      <c r="D266" s="7" t="s">
        <v>262</v>
      </c>
      <c r="E266" s="7">
        <f t="shared" si="20"/>
        <v>38</v>
      </c>
      <c r="F266" s="3">
        <v>19</v>
      </c>
      <c r="G266" s="3">
        <v>18</v>
      </c>
      <c r="H266" s="3">
        <v>1</v>
      </c>
      <c r="I266" s="3"/>
      <c r="J266" s="3"/>
      <c r="K266" s="3"/>
    </row>
    <row r="267" spans="1:11" x14ac:dyDescent="0.25">
      <c r="B267" s="3"/>
      <c r="C267" s="3"/>
      <c r="D267" s="7" t="s">
        <v>263</v>
      </c>
      <c r="E267" s="7">
        <f t="shared" si="20"/>
        <v>6</v>
      </c>
      <c r="F267" s="3">
        <v>3</v>
      </c>
      <c r="G267" s="3">
        <v>3</v>
      </c>
      <c r="H267" s="3">
        <v>0</v>
      </c>
      <c r="I267" s="3"/>
      <c r="J267" s="3"/>
      <c r="K267" s="3"/>
    </row>
    <row r="268" spans="1:11" x14ac:dyDescent="0.25">
      <c r="B268" s="3"/>
      <c r="C268" s="3"/>
      <c r="D268" s="7" t="s">
        <v>264</v>
      </c>
      <c r="E268" s="7">
        <f>SUM(F268:H268)</f>
        <v>20</v>
      </c>
      <c r="F268" s="3">
        <v>10</v>
      </c>
      <c r="G268" s="3">
        <v>8</v>
      </c>
      <c r="H268" s="3">
        <v>2</v>
      </c>
      <c r="I268" s="3"/>
      <c r="J268" s="3"/>
      <c r="K268" s="3"/>
    </row>
    <row r="269" spans="1:11" x14ac:dyDescent="0.25">
      <c r="B269" s="3"/>
      <c r="C269" s="3"/>
      <c r="D269" s="7" t="s">
        <v>265</v>
      </c>
      <c r="E269" s="7">
        <f t="shared" si="20"/>
        <v>16</v>
      </c>
      <c r="F269" s="3">
        <v>8</v>
      </c>
      <c r="G269" s="3">
        <v>6</v>
      </c>
      <c r="H269" s="3">
        <v>2</v>
      </c>
      <c r="I269" s="3"/>
      <c r="J269" s="3"/>
      <c r="K269" s="3"/>
    </row>
    <row r="270" spans="1:11" x14ac:dyDescent="0.25">
      <c r="B270" s="3"/>
      <c r="C270" s="3"/>
      <c r="D270" s="7" t="s">
        <v>266</v>
      </c>
      <c r="E270" s="7">
        <f t="shared" si="20"/>
        <v>8</v>
      </c>
      <c r="F270" s="3">
        <v>4</v>
      </c>
      <c r="G270" s="3">
        <v>4</v>
      </c>
      <c r="H270" s="3">
        <v>0</v>
      </c>
      <c r="I270" s="3"/>
      <c r="J270" s="3"/>
      <c r="K270" s="3"/>
    </row>
    <row r="271" spans="1:11" x14ac:dyDescent="0.25">
      <c r="B271" s="3"/>
      <c r="C271" s="3"/>
      <c r="D271" s="7" t="s">
        <v>267</v>
      </c>
      <c r="E271" s="7">
        <f t="shared" si="20"/>
        <v>30</v>
      </c>
      <c r="F271" s="3">
        <v>15</v>
      </c>
      <c r="G271" s="3">
        <v>15</v>
      </c>
      <c r="H271" s="3">
        <v>0</v>
      </c>
      <c r="I271" s="3"/>
      <c r="J271" s="15"/>
      <c r="K271" s="3"/>
    </row>
    <row r="272" spans="1:11" x14ac:dyDescent="0.25">
      <c r="B272" s="3"/>
      <c r="C272" s="3"/>
      <c r="D272" s="7" t="s">
        <v>268</v>
      </c>
      <c r="E272" s="7">
        <f t="shared" si="20"/>
        <v>14</v>
      </c>
      <c r="F272" s="3">
        <v>6</v>
      </c>
      <c r="G272" s="3">
        <v>7</v>
      </c>
      <c r="H272" s="3">
        <v>1</v>
      </c>
      <c r="I272" s="3"/>
      <c r="J272" s="3"/>
      <c r="K272" s="3"/>
    </row>
    <row r="273" spans="1:11" x14ac:dyDescent="0.25">
      <c r="B273" s="3"/>
      <c r="C273" s="3"/>
      <c r="D273" s="7" t="s">
        <v>269</v>
      </c>
      <c r="E273" s="7">
        <f t="shared" si="20"/>
        <v>62</v>
      </c>
      <c r="F273" s="3">
        <v>31</v>
      </c>
      <c r="G273" s="3">
        <v>30</v>
      </c>
      <c r="H273" s="3">
        <v>1</v>
      </c>
      <c r="I273" s="3"/>
      <c r="J273" s="3"/>
      <c r="K273" s="3"/>
    </row>
    <row r="274" spans="1:11" x14ac:dyDescent="0.25">
      <c r="B274" s="3"/>
      <c r="C274" s="3"/>
      <c r="D274" s="7" t="s">
        <v>270</v>
      </c>
      <c r="E274" s="7">
        <f t="shared" si="20"/>
        <v>24</v>
      </c>
      <c r="F274" s="3">
        <v>12</v>
      </c>
      <c r="G274" s="3">
        <v>1</v>
      </c>
      <c r="H274" s="3">
        <v>11</v>
      </c>
      <c r="I274" s="3"/>
      <c r="J274" s="3"/>
      <c r="K274" s="3"/>
    </row>
    <row r="275" spans="1:11" ht="15.75" thickBot="1" x14ac:dyDescent="0.3">
      <c r="B275" s="3"/>
      <c r="C275" s="3"/>
      <c r="D275" s="7" t="s">
        <v>271</v>
      </c>
      <c r="E275" s="9">
        <f t="shared" si="20"/>
        <v>48</v>
      </c>
      <c r="F275" s="8">
        <v>20</v>
      </c>
      <c r="G275" s="8">
        <v>16</v>
      </c>
      <c r="H275" s="8">
        <v>12</v>
      </c>
      <c r="I275" s="3"/>
      <c r="J275" s="3"/>
      <c r="K275" s="3"/>
    </row>
    <row r="276" spans="1:11" x14ac:dyDescent="0.25">
      <c r="B276" s="3"/>
      <c r="C276" s="3"/>
      <c r="E276" s="7">
        <f>SUM(E262:E275)</f>
        <v>338</v>
      </c>
      <c r="F276" s="7">
        <f>SUM(F262:F275)</f>
        <v>163</v>
      </c>
      <c r="G276" s="7">
        <f>SUM(G262:G275)</f>
        <v>123</v>
      </c>
      <c r="H276" s="7">
        <f>SUM(H262:H275)</f>
        <v>52</v>
      </c>
      <c r="I276" s="7"/>
      <c r="J276" s="3"/>
      <c r="K276" s="3"/>
    </row>
    <row r="277" spans="1:11" x14ac:dyDescent="0.25">
      <c r="B277" s="3"/>
      <c r="C277" s="3"/>
      <c r="E277" s="3"/>
      <c r="I277" s="13"/>
      <c r="J277" s="7"/>
      <c r="K277" s="7"/>
    </row>
    <row r="278" spans="1:11" x14ac:dyDescent="0.25">
      <c r="B278" s="3"/>
      <c r="C278" s="3"/>
      <c r="D278" s="7" t="s">
        <v>357</v>
      </c>
      <c r="E278" s="7">
        <v>169</v>
      </c>
      <c r="F278" s="11">
        <f>F276/E278</f>
        <v>0.96449704142011838</v>
      </c>
      <c r="G278" s="11">
        <f>G276/E278</f>
        <v>0.72781065088757402</v>
      </c>
      <c r="H278" s="11">
        <f>H276/E278</f>
        <v>0.30769230769230771</v>
      </c>
      <c r="J278" s="11"/>
      <c r="K278" s="11"/>
    </row>
    <row r="279" spans="1:11" x14ac:dyDescent="0.25">
      <c r="B279" s="3"/>
      <c r="C279" s="3"/>
    </row>
    <row r="280" spans="1:11" x14ac:dyDescent="0.25">
      <c r="B280" s="2"/>
      <c r="C280" s="2"/>
    </row>
    <row r="281" spans="1:11" s="6" customFormat="1" ht="16.5" thickBot="1" x14ac:dyDescent="0.3">
      <c r="A281" s="6">
        <v>1894</v>
      </c>
      <c r="B281" s="29" t="s">
        <v>350</v>
      </c>
      <c r="D281" s="10" t="s">
        <v>1</v>
      </c>
      <c r="E281" s="10" t="s">
        <v>2</v>
      </c>
      <c r="F281" s="10" t="s">
        <v>52</v>
      </c>
      <c r="G281" s="10" t="s">
        <v>82</v>
      </c>
      <c r="H281" s="10" t="s">
        <v>87</v>
      </c>
      <c r="I281" s="10" t="s">
        <v>86</v>
      </c>
    </row>
    <row r="282" spans="1:11" x14ac:dyDescent="0.25">
      <c r="B282" s="15" t="s">
        <v>387</v>
      </c>
      <c r="C282" s="2"/>
      <c r="D282" s="7" t="s">
        <v>258</v>
      </c>
      <c r="E282" s="7">
        <f>SUM(F282:I282)</f>
        <v>0</v>
      </c>
      <c r="F282" s="3">
        <v>0</v>
      </c>
      <c r="G282" s="3">
        <v>0</v>
      </c>
      <c r="H282" s="3">
        <v>0</v>
      </c>
      <c r="I282" s="3">
        <v>0</v>
      </c>
      <c r="J282" s="15"/>
      <c r="K282" s="3"/>
    </row>
    <row r="283" spans="1:11" x14ac:dyDescent="0.25">
      <c r="B283" s="15" t="s">
        <v>358</v>
      </c>
      <c r="C283" s="2"/>
      <c r="D283" s="7" t="s">
        <v>259</v>
      </c>
      <c r="E283" s="7">
        <f>SUM(F283:I283)</f>
        <v>32</v>
      </c>
      <c r="F283" s="3">
        <v>16</v>
      </c>
      <c r="G283" s="3">
        <v>7</v>
      </c>
      <c r="H283" s="3">
        <v>9</v>
      </c>
      <c r="I283" s="3">
        <v>0</v>
      </c>
      <c r="J283" s="3"/>
      <c r="K283" s="3"/>
    </row>
    <row r="284" spans="1:11" x14ac:dyDescent="0.25">
      <c r="B284" t="s">
        <v>388</v>
      </c>
      <c r="C284" s="2"/>
      <c r="D284" s="7" t="s">
        <v>260</v>
      </c>
      <c r="E284" s="7">
        <f t="shared" ref="E284:E295" si="21">SUM(F284:I284)</f>
        <v>8</v>
      </c>
      <c r="F284" s="3">
        <v>3</v>
      </c>
      <c r="G284" s="3">
        <v>1</v>
      </c>
      <c r="H284" s="3">
        <v>3</v>
      </c>
      <c r="I284" s="3">
        <v>1</v>
      </c>
      <c r="J284" s="3"/>
      <c r="K284" s="3"/>
    </row>
    <row r="285" spans="1:11" x14ac:dyDescent="0.25">
      <c r="B285" s="15" t="s">
        <v>386</v>
      </c>
      <c r="C285" s="2"/>
      <c r="D285" s="7" t="s">
        <v>261</v>
      </c>
      <c r="E285" s="7">
        <f t="shared" si="21"/>
        <v>10</v>
      </c>
      <c r="F285" s="3">
        <v>0</v>
      </c>
      <c r="G285" s="3">
        <v>3</v>
      </c>
      <c r="H285" s="3">
        <v>2</v>
      </c>
      <c r="I285" s="3">
        <v>5</v>
      </c>
      <c r="J285" s="3"/>
      <c r="K285" s="3"/>
    </row>
    <row r="286" spans="1:11" x14ac:dyDescent="0.25">
      <c r="B286" s="3"/>
      <c r="C286" s="2"/>
      <c r="D286" s="7" t="s">
        <v>262</v>
      </c>
      <c r="E286" s="7">
        <f t="shared" si="21"/>
        <v>32</v>
      </c>
      <c r="F286" s="3">
        <v>12</v>
      </c>
      <c r="G286" s="3">
        <v>10</v>
      </c>
      <c r="H286" s="3">
        <v>3</v>
      </c>
      <c r="I286" s="3">
        <v>7</v>
      </c>
      <c r="J286" s="3"/>
      <c r="K286" s="3"/>
    </row>
    <row r="287" spans="1:11" x14ac:dyDescent="0.25">
      <c r="B287" s="3"/>
      <c r="C287" s="2"/>
      <c r="D287" s="7" t="s">
        <v>263</v>
      </c>
      <c r="E287" s="7">
        <f t="shared" si="21"/>
        <v>24</v>
      </c>
      <c r="F287" s="3">
        <v>2</v>
      </c>
      <c r="G287" s="3">
        <v>9</v>
      </c>
      <c r="H287" s="3">
        <v>3</v>
      </c>
      <c r="I287" s="3">
        <v>10</v>
      </c>
      <c r="J287" s="3"/>
      <c r="K287" s="3"/>
    </row>
    <row r="288" spans="1:11" x14ac:dyDescent="0.25">
      <c r="B288" s="3"/>
      <c r="C288" s="3"/>
      <c r="D288" s="7" t="s">
        <v>264</v>
      </c>
      <c r="E288" s="7">
        <f t="shared" si="21"/>
        <v>46</v>
      </c>
      <c r="F288" s="3">
        <v>5</v>
      </c>
      <c r="G288" s="3">
        <v>23</v>
      </c>
      <c r="H288" s="3">
        <v>0</v>
      </c>
      <c r="I288" s="3">
        <v>18</v>
      </c>
      <c r="J288" s="3"/>
      <c r="K288" s="3"/>
    </row>
    <row r="289" spans="1:11" x14ac:dyDescent="0.25">
      <c r="B289" s="3"/>
      <c r="C289" s="3"/>
      <c r="D289" s="7" t="s">
        <v>265</v>
      </c>
      <c r="E289" s="7">
        <f t="shared" si="21"/>
        <v>18</v>
      </c>
      <c r="F289" s="3">
        <v>8</v>
      </c>
      <c r="G289" s="3">
        <v>8</v>
      </c>
      <c r="H289" s="3">
        <v>0</v>
      </c>
      <c r="I289" s="3">
        <v>2</v>
      </c>
      <c r="J289" s="3"/>
      <c r="K289" s="3"/>
    </row>
    <row r="290" spans="1:11" x14ac:dyDescent="0.25">
      <c r="B290" s="3"/>
      <c r="C290" s="3"/>
      <c r="D290" s="7" t="s">
        <v>266</v>
      </c>
      <c r="E290" s="7">
        <f t="shared" si="21"/>
        <v>18</v>
      </c>
      <c r="F290" s="3">
        <v>8</v>
      </c>
      <c r="G290" s="3">
        <v>3</v>
      </c>
      <c r="H290" s="3">
        <v>6</v>
      </c>
      <c r="I290" s="3">
        <v>1</v>
      </c>
      <c r="J290" s="3"/>
      <c r="K290" s="3"/>
    </row>
    <row r="291" spans="1:11" x14ac:dyDescent="0.25">
      <c r="B291" s="3"/>
      <c r="C291" s="3"/>
      <c r="D291" s="7" t="s">
        <v>267</v>
      </c>
      <c r="E291" s="7">
        <f t="shared" si="21"/>
        <v>28</v>
      </c>
      <c r="F291" s="3">
        <v>11</v>
      </c>
      <c r="G291" s="3">
        <v>12</v>
      </c>
      <c r="H291" s="3">
        <v>5</v>
      </c>
      <c r="I291" s="3">
        <v>0</v>
      </c>
      <c r="J291" s="3"/>
      <c r="K291" s="3"/>
    </row>
    <row r="292" spans="1:11" x14ac:dyDescent="0.25">
      <c r="B292" s="3"/>
      <c r="C292" s="3"/>
      <c r="D292" s="7" t="s">
        <v>268</v>
      </c>
      <c r="E292" s="7">
        <f t="shared" si="21"/>
        <v>12</v>
      </c>
      <c r="F292" s="3">
        <v>1</v>
      </c>
      <c r="G292" s="3">
        <v>2</v>
      </c>
      <c r="H292" s="3">
        <v>4</v>
      </c>
      <c r="I292" s="3">
        <v>5</v>
      </c>
      <c r="J292" s="3"/>
      <c r="K292" s="3"/>
    </row>
    <row r="293" spans="1:11" x14ac:dyDescent="0.25">
      <c r="B293" s="3"/>
      <c r="C293" s="3"/>
      <c r="D293" s="7" t="s">
        <v>269</v>
      </c>
      <c r="E293" s="7">
        <f t="shared" si="21"/>
        <v>58</v>
      </c>
      <c r="F293" s="3">
        <v>16</v>
      </c>
      <c r="G293" s="3">
        <v>17</v>
      </c>
      <c r="H293" s="3">
        <v>16</v>
      </c>
      <c r="I293" s="3">
        <v>9</v>
      </c>
      <c r="J293" s="3"/>
      <c r="K293" s="3"/>
    </row>
    <row r="294" spans="1:11" x14ac:dyDescent="0.25">
      <c r="B294" s="3"/>
      <c r="C294" s="3"/>
      <c r="D294" s="7" t="s">
        <v>270</v>
      </c>
      <c r="E294" s="7">
        <f t="shared" si="21"/>
        <v>44</v>
      </c>
      <c r="F294" s="3">
        <v>22</v>
      </c>
      <c r="G294" s="3">
        <v>5</v>
      </c>
      <c r="H294" s="3">
        <v>17</v>
      </c>
      <c r="I294" s="3">
        <v>0</v>
      </c>
      <c r="J294" s="3"/>
      <c r="K294" s="3"/>
    </row>
    <row r="295" spans="1:11" ht="15.75" thickBot="1" x14ac:dyDescent="0.3">
      <c r="B295" s="3"/>
      <c r="C295" s="3"/>
      <c r="D295" s="7" t="s">
        <v>271</v>
      </c>
      <c r="E295" s="9">
        <f t="shared" si="21"/>
        <v>30</v>
      </c>
      <c r="F295" s="8">
        <v>11</v>
      </c>
      <c r="G295" s="8">
        <v>3</v>
      </c>
      <c r="H295" s="8">
        <v>7</v>
      </c>
      <c r="I295" s="8">
        <v>9</v>
      </c>
      <c r="J295" s="3"/>
      <c r="K295" s="3"/>
    </row>
    <row r="296" spans="1:11" x14ac:dyDescent="0.25">
      <c r="B296" s="3"/>
      <c r="C296" s="3"/>
      <c r="E296" s="7">
        <f>SUM(E282:E295)</f>
        <v>360</v>
      </c>
      <c r="F296" s="7">
        <f>SUM(F282:F295)</f>
        <v>115</v>
      </c>
      <c r="G296" s="7">
        <f>SUM(G282:G295)</f>
        <v>103</v>
      </c>
      <c r="H296" s="7">
        <f>SUM(H282:H295)</f>
        <v>75</v>
      </c>
      <c r="I296" s="7">
        <f>SUM(I282:I295)</f>
        <v>67</v>
      </c>
      <c r="J296" s="3"/>
      <c r="K296" s="3"/>
    </row>
    <row r="297" spans="1:11" x14ac:dyDescent="0.25">
      <c r="B297" s="3"/>
      <c r="C297" s="3"/>
      <c r="E297" s="3"/>
      <c r="J297" s="7"/>
      <c r="K297" s="7"/>
    </row>
    <row r="298" spans="1:11" x14ac:dyDescent="0.25">
      <c r="B298" s="3"/>
      <c r="C298" s="3"/>
      <c r="D298" s="7" t="s">
        <v>357</v>
      </c>
      <c r="E298" s="7">
        <v>180</v>
      </c>
      <c r="F298" s="11">
        <f>F296/E298</f>
        <v>0.63888888888888884</v>
      </c>
      <c r="G298" s="11">
        <f>G296/E298</f>
        <v>0.57222222222222219</v>
      </c>
      <c r="H298" s="11">
        <f>H296/E298</f>
        <v>0.41666666666666669</v>
      </c>
      <c r="I298" s="11">
        <f>I296/E298</f>
        <v>0.37222222222222223</v>
      </c>
      <c r="J298" s="11"/>
      <c r="K298" s="11"/>
    </row>
    <row r="299" spans="1:11" x14ac:dyDescent="0.25">
      <c r="B299" s="2"/>
      <c r="C299" s="3"/>
    </row>
    <row r="300" spans="1:11" x14ac:dyDescent="0.25">
      <c r="B300" s="2"/>
      <c r="C300" s="3"/>
    </row>
    <row r="301" spans="1:11" s="6" customFormat="1" ht="16.5" thickBot="1" x14ac:dyDescent="0.3">
      <c r="A301" s="6">
        <v>1900</v>
      </c>
      <c r="B301" s="29" t="s">
        <v>350</v>
      </c>
      <c r="D301" s="10" t="s">
        <v>1</v>
      </c>
      <c r="E301" s="10" t="s">
        <v>2</v>
      </c>
      <c r="F301" s="10" t="s">
        <v>4</v>
      </c>
      <c r="G301" s="10" t="s">
        <v>87</v>
      </c>
      <c r="H301" s="10" t="s">
        <v>88</v>
      </c>
      <c r="I301" s="10" t="s">
        <v>89</v>
      </c>
    </row>
    <row r="302" spans="1:11" x14ac:dyDescent="0.25">
      <c r="B302" s="15" t="s">
        <v>389</v>
      </c>
      <c r="C302" s="2"/>
      <c r="D302" s="7" t="s">
        <v>258</v>
      </c>
      <c r="E302" s="7">
        <f t="shared" ref="E302:E316" si="22">SUM(F302:K302)</f>
        <v>4</v>
      </c>
      <c r="F302" s="3">
        <v>2</v>
      </c>
      <c r="G302" s="3">
        <v>0</v>
      </c>
      <c r="H302" s="3">
        <v>1</v>
      </c>
      <c r="I302" s="3">
        <v>1</v>
      </c>
      <c r="J302" s="3"/>
      <c r="K302" s="15"/>
    </row>
    <row r="303" spans="1:11" x14ac:dyDescent="0.25">
      <c r="B303" t="s">
        <v>388</v>
      </c>
      <c r="C303" s="3"/>
      <c r="D303" s="7" t="s">
        <v>259</v>
      </c>
      <c r="E303" s="7">
        <f t="shared" si="22"/>
        <v>82</v>
      </c>
      <c r="F303" s="3">
        <v>29</v>
      </c>
      <c r="G303" s="3">
        <v>14</v>
      </c>
      <c r="H303" s="3">
        <v>14</v>
      </c>
      <c r="I303" s="3">
        <v>25</v>
      </c>
      <c r="J303" s="3"/>
      <c r="K303" s="15"/>
    </row>
    <row r="304" spans="1:11" x14ac:dyDescent="0.25">
      <c r="B304" t="s">
        <v>391</v>
      </c>
      <c r="C304" s="2"/>
      <c r="D304" s="7" t="s">
        <v>260</v>
      </c>
      <c r="E304" s="7">
        <f t="shared" si="22"/>
        <v>18</v>
      </c>
      <c r="F304" s="3">
        <v>0</v>
      </c>
      <c r="G304" s="3">
        <v>9</v>
      </c>
      <c r="H304" s="3">
        <v>9</v>
      </c>
      <c r="I304" s="3">
        <v>0</v>
      </c>
      <c r="J304" s="3"/>
      <c r="K304" s="15"/>
    </row>
    <row r="305" spans="2:11" x14ac:dyDescent="0.25">
      <c r="B305" s="15" t="s">
        <v>390</v>
      </c>
      <c r="C305" s="2"/>
      <c r="D305" s="7" t="s">
        <v>261</v>
      </c>
      <c r="E305" s="7">
        <f t="shared" si="22"/>
        <v>2</v>
      </c>
      <c r="F305" s="3">
        <v>0</v>
      </c>
      <c r="G305" s="3">
        <v>1</v>
      </c>
      <c r="H305" s="3">
        <v>1</v>
      </c>
      <c r="I305" s="3">
        <v>0</v>
      </c>
      <c r="J305" s="3"/>
      <c r="K305" s="15"/>
    </row>
    <row r="306" spans="2:11" x14ac:dyDescent="0.25">
      <c r="B306" s="2"/>
      <c r="C306" s="2"/>
      <c r="D306" s="7" t="s">
        <v>262</v>
      </c>
      <c r="E306" s="7">
        <f t="shared" si="22"/>
        <v>32</v>
      </c>
      <c r="F306" s="3">
        <v>1</v>
      </c>
      <c r="G306" s="3">
        <v>15</v>
      </c>
      <c r="H306" s="3">
        <v>13</v>
      </c>
      <c r="I306" s="3">
        <v>3</v>
      </c>
      <c r="J306" s="3"/>
      <c r="K306" s="15"/>
    </row>
    <row r="307" spans="2:11" x14ac:dyDescent="0.25">
      <c r="B307" s="2"/>
      <c r="C307" s="2"/>
      <c r="D307" s="7" t="s">
        <v>263</v>
      </c>
      <c r="E307" s="7">
        <f t="shared" si="22"/>
        <v>16</v>
      </c>
      <c r="F307" s="3">
        <v>6</v>
      </c>
      <c r="G307" s="3">
        <v>2</v>
      </c>
      <c r="H307" s="3">
        <v>0</v>
      </c>
      <c r="I307" s="3">
        <v>8</v>
      </c>
      <c r="J307" s="3"/>
      <c r="K307" s="3"/>
    </row>
    <row r="308" spans="2:11" x14ac:dyDescent="0.25">
      <c r="B308" s="2"/>
      <c r="C308" s="2"/>
      <c r="D308" s="7" t="s">
        <v>264</v>
      </c>
      <c r="E308" s="7">
        <f t="shared" si="22"/>
        <v>42</v>
      </c>
      <c r="F308" s="3">
        <v>19</v>
      </c>
      <c r="G308" s="3">
        <v>1</v>
      </c>
      <c r="H308" s="3">
        <v>2</v>
      </c>
      <c r="I308" s="3">
        <v>20</v>
      </c>
      <c r="J308" s="3"/>
      <c r="K308" s="3"/>
    </row>
    <row r="309" spans="2:11" x14ac:dyDescent="0.25">
      <c r="B309" s="2"/>
      <c r="C309" s="2"/>
      <c r="D309" s="7" t="s">
        <v>265</v>
      </c>
      <c r="E309" s="7">
        <f t="shared" si="22"/>
        <v>24</v>
      </c>
      <c r="F309" s="3">
        <v>12</v>
      </c>
      <c r="G309" s="3">
        <v>0</v>
      </c>
      <c r="H309" s="3">
        <v>0</v>
      </c>
      <c r="I309" s="3">
        <v>12</v>
      </c>
      <c r="J309" s="3"/>
      <c r="K309" s="3"/>
    </row>
    <row r="310" spans="2:11" x14ac:dyDescent="0.25">
      <c r="B310" s="2"/>
      <c r="C310" s="3"/>
      <c r="D310" s="7" t="s">
        <v>266</v>
      </c>
      <c r="E310" s="7">
        <f t="shared" si="22"/>
        <v>18</v>
      </c>
      <c r="F310" s="3">
        <v>8</v>
      </c>
      <c r="G310" s="3">
        <v>6</v>
      </c>
      <c r="H310" s="3">
        <v>1</v>
      </c>
      <c r="I310" s="3">
        <v>3</v>
      </c>
      <c r="J310" s="3"/>
      <c r="K310" s="3"/>
    </row>
    <row r="311" spans="2:11" x14ac:dyDescent="0.25">
      <c r="B311" s="2"/>
      <c r="C311" s="2"/>
      <c r="D311" s="7" t="s">
        <v>267</v>
      </c>
      <c r="E311" s="7">
        <f t="shared" si="22"/>
        <v>38</v>
      </c>
      <c r="F311" s="3">
        <v>15</v>
      </c>
      <c r="G311" s="3">
        <v>10</v>
      </c>
      <c r="H311" s="3">
        <v>4</v>
      </c>
      <c r="I311" s="3">
        <v>9</v>
      </c>
      <c r="J311" s="3"/>
      <c r="K311" s="3"/>
    </row>
    <row r="312" spans="2:11" x14ac:dyDescent="0.25">
      <c r="B312" s="2"/>
      <c r="C312" s="3"/>
      <c r="D312" s="7" t="s">
        <v>268</v>
      </c>
      <c r="E312" s="7">
        <f t="shared" si="22"/>
        <v>34</v>
      </c>
      <c r="F312" s="3">
        <v>1</v>
      </c>
      <c r="G312" s="3">
        <v>16</v>
      </c>
      <c r="H312" s="3">
        <v>16</v>
      </c>
      <c r="I312" s="3">
        <v>1</v>
      </c>
      <c r="J312" s="3"/>
      <c r="K312" s="3"/>
    </row>
    <row r="313" spans="2:11" x14ac:dyDescent="0.25">
      <c r="B313" s="2"/>
      <c r="C313" s="3"/>
      <c r="D313" s="7" t="s">
        <v>269</v>
      </c>
      <c r="E313" s="7">
        <f t="shared" si="22"/>
        <v>60</v>
      </c>
      <c r="F313" s="3">
        <v>25</v>
      </c>
      <c r="G313" s="3">
        <v>19</v>
      </c>
      <c r="H313" s="3">
        <v>4</v>
      </c>
      <c r="I313" s="3">
        <v>12</v>
      </c>
      <c r="J313" s="3"/>
      <c r="K313" s="3"/>
    </row>
    <row r="314" spans="2:11" x14ac:dyDescent="0.25">
      <c r="B314" s="2"/>
      <c r="C314" s="3"/>
      <c r="D314" s="7" t="s">
        <v>270</v>
      </c>
      <c r="E314" s="7">
        <f t="shared" si="22"/>
        <v>52</v>
      </c>
      <c r="F314" s="3">
        <v>11</v>
      </c>
      <c r="G314" s="3">
        <v>24</v>
      </c>
      <c r="H314" s="3">
        <v>14</v>
      </c>
      <c r="I314" s="3">
        <v>3</v>
      </c>
      <c r="J314" s="3"/>
      <c r="K314" s="3"/>
    </row>
    <row r="315" spans="2:11" x14ac:dyDescent="0.25">
      <c r="B315" s="2"/>
      <c r="C315" s="3"/>
      <c r="D315" s="7" t="s">
        <v>271</v>
      </c>
      <c r="E315" s="7">
        <f t="shared" si="22"/>
        <v>48</v>
      </c>
      <c r="F315" s="3">
        <v>14</v>
      </c>
      <c r="G315" s="3">
        <v>11</v>
      </c>
      <c r="H315" s="3">
        <v>13</v>
      </c>
      <c r="I315" s="3">
        <v>10</v>
      </c>
      <c r="J315" s="3"/>
      <c r="K315" s="3"/>
    </row>
    <row r="316" spans="2:11" ht="15.75" thickBot="1" x14ac:dyDescent="0.3">
      <c r="B316" s="2"/>
      <c r="C316" s="3"/>
      <c r="D316" s="7" t="s">
        <v>272</v>
      </c>
      <c r="E316" s="9">
        <f t="shared" si="22"/>
        <v>76</v>
      </c>
      <c r="F316" s="8">
        <v>11</v>
      </c>
      <c r="G316" s="8">
        <v>26</v>
      </c>
      <c r="H316" s="8">
        <v>33</v>
      </c>
      <c r="I316" s="8">
        <v>6</v>
      </c>
      <c r="J316" s="3"/>
      <c r="K316" s="3"/>
    </row>
    <row r="317" spans="2:11" x14ac:dyDescent="0.25">
      <c r="B317" s="2"/>
      <c r="C317" s="3"/>
      <c r="E317" s="7">
        <f>SUM(E302:E316)</f>
        <v>546</v>
      </c>
      <c r="F317" s="7">
        <f>SUM(F302:F316)</f>
        <v>154</v>
      </c>
      <c r="G317" s="7">
        <f>SUM(G302:G316)</f>
        <v>154</v>
      </c>
      <c r="H317" s="7">
        <f>SUM(H302:H316)</f>
        <v>125</v>
      </c>
      <c r="I317" s="7">
        <f>SUM(I302:I316)</f>
        <v>113</v>
      </c>
      <c r="J317" s="7"/>
      <c r="K317" s="3"/>
    </row>
    <row r="318" spans="2:11" x14ac:dyDescent="0.25">
      <c r="B318" s="2"/>
      <c r="C318" s="3"/>
      <c r="E318" s="3"/>
      <c r="J318" s="13"/>
      <c r="K318" s="7"/>
    </row>
    <row r="319" spans="2:11" x14ac:dyDescent="0.25">
      <c r="B319" s="2"/>
      <c r="C319" s="3"/>
      <c r="D319" s="7" t="s">
        <v>357</v>
      </c>
      <c r="E319" s="7">
        <v>273</v>
      </c>
      <c r="F319" s="11">
        <f>F317/E319</f>
        <v>0.5641025641025641</v>
      </c>
      <c r="G319" s="11">
        <f>G317/E319</f>
        <v>0.5641025641025641</v>
      </c>
      <c r="H319" s="11">
        <f>H317/E319</f>
        <v>0.45787545787545786</v>
      </c>
      <c r="I319" s="11">
        <f>I317/E319</f>
        <v>0.41391941391941389</v>
      </c>
      <c r="J319" s="11"/>
      <c r="K319" s="11"/>
    </row>
    <row r="320" spans="2:11" x14ac:dyDescent="0.25">
      <c r="B320" s="2"/>
      <c r="C320" s="3"/>
    </row>
    <row r="321" spans="1:11" ht="15.75" x14ac:dyDescent="0.25">
      <c r="B321" s="3"/>
      <c r="C321" s="3"/>
      <c r="D321" s="6"/>
    </row>
    <row r="322" spans="1:11" s="6" customFormat="1" ht="16.5" thickBot="1" x14ac:dyDescent="0.3">
      <c r="A322" s="6">
        <v>1902</v>
      </c>
      <c r="B322" s="29" t="s">
        <v>350</v>
      </c>
      <c r="D322" s="10" t="s">
        <v>1</v>
      </c>
      <c r="E322" s="10" t="s">
        <v>2</v>
      </c>
      <c r="F322" s="10" t="s">
        <v>87</v>
      </c>
      <c r="G322" s="10" t="s">
        <v>38</v>
      </c>
      <c r="H322" s="10" t="s">
        <v>88</v>
      </c>
      <c r="I322" s="10" t="s">
        <v>90</v>
      </c>
    </row>
    <row r="323" spans="1:11" x14ac:dyDescent="0.25">
      <c r="B323" t="s">
        <v>388</v>
      </c>
      <c r="C323" s="2"/>
      <c r="D323" s="7" t="s">
        <v>258</v>
      </c>
      <c r="E323" s="7">
        <f>SUM(F323:I323)</f>
        <v>0</v>
      </c>
      <c r="F323" s="3">
        <v>0</v>
      </c>
      <c r="G323" s="3">
        <v>0</v>
      </c>
      <c r="H323" s="3">
        <v>0</v>
      </c>
      <c r="I323" s="3">
        <v>0</v>
      </c>
      <c r="J323" s="15"/>
      <c r="K323" s="15"/>
    </row>
    <row r="324" spans="1:11" x14ac:dyDescent="0.25">
      <c r="B324" t="s">
        <v>392</v>
      </c>
      <c r="C324" s="3"/>
      <c r="D324" s="7" t="s">
        <v>259</v>
      </c>
      <c r="E324" s="7">
        <f>SUM(F324:I324)</f>
        <v>96</v>
      </c>
      <c r="F324" s="3">
        <v>10</v>
      </c>
      <c r="G324" s="3">
        <v>30</v>
      </c>
      <c r="H324" s="3">
        <v>13</v>
      </c>
      <c r="I324" s="3">
        <v>43</v>
      </c>
      <c r="J324" s="15"/>
      <c r="K324" s="15"/>
    </row>
    <row r="325" spans="1:11" x14ac:dyDescent="0.25">
      <c r="B325" t="s">
        <v>391</v>
      </c>
      <c r="C325" s="2"/>
      <c r="D325" s="7" t="s">
        <v>260</v>
      </c>
      <c r="E325" s="7">
        <f>SUM(F325:I325)</f>
        <v>18</v>
      </c>
      <c r="F325" s="3">
        <v>9</v>
      </c>
      <c r="G325" s="3">
        <v>0</v>
      </c>
      <c r="H325" s="3">
        <v>9</v>
      </c>
      <c r="I325" s="3">
        <v>0</v>
      </c>
      <c r="J325" s="15"/>
      <c r="K325" s="15"/>
    </row>
    <row r="326" spans="1:11" x14ac:dyDescent="0.25">
      <c r="B326" s="15" t="s">
        <v>393</v>
      </c>
      <c r="C326" s="2"/>
      <c r="D326" s="7" t="s">
        <v>261</v>
      </c>
      <c r="E326" s="7">
        <f t="shared" ref="E326:E337" si="23">SUM(F326:I326)</f>
        <v>6</v>
      </c>
      <c r="F326" s="3">
        <v>3</v>
      </c>
      <c r="G326" s="3">
        <v>0</v>
      </c>
      <c r="H326" s="3">
        <v>3</v>
      </c>
      <c r="I326" s="3">
        <v>0</v>
      </c>
      <c r="J326" s="15"/>
      <c r="K326" s="15"/>
    </row>
    <row r="327" spans="1:11" x14ac:dyDescent="0.25">
      <c r="B327" s="2"/>
      <c r="C327" s="2"/>
      <c r="D327" s="7" t="s">
        <v>262</v>
      </c>
      <c r="E327" s="7">
        <f t="shared" si="23"/>
        <v>82</v>
      </c>
      <c r="F327" s="3">
        <v>36</v>
      </c>
      <c r="G327" s="3">
        <v>7</v>
      </c>
      <c r="H327" s="3">
        <v>34</v>
      </c>
      <c r="I327" s="3">
        <v>5</v>
      </c>
      <c r="J327" s="15"/>
      <c r="K327" s="15"/>
    </row>
    <row r="328" spans="1:11" x14ac:dyDescent="0.25">
      <c r="B328" s="2"/>
      <c r="C328" s="2"/>
      <c r="D328" s="7" t="s">
        <v>263</v>
      </c>
      <c r="E328" s="7">
        <f t="shared" si="23"/>
        <v>32</v>
      </c>
      <c r="F328" s="3">
        <v>5</v>
      </c>
      <c r="G328" s="3">
        <v>11</v>
      </c>
      <c r="H328" s="3">
        <v>2</v>
      </c>
      <c r="I328" s="3">
        <v>14</v>
      </c>
      <c r="J328" s="3"/>
      <c r="K328" s="3"/>
    </row>
    <row r="329" spans="1:11" x14ac:dyDescent="0.25">
      <c r="B329" s="2"/>
      <c r="C329" s="2"/>
      <c r="D329" s="7" t="s">
        <v>264</v>
      </c>
      <c r="E329" s="7">
        <f t="shared" si="23"/>
        <v>52</v>
      </c>
      <c r="F329" s="3">
        <v>7</v>
      </c>
      <c r="G329" s="3">
        <v>24</v>
      </c>
      <c r="H329" s="3">
        <v>2</v>
      </c>
      <c r="I329" s="3">
        <v>19</v>
      </c>
      <c r="J329" s="3"/>
      <c r="K329" s="3"/>
    </row>
    <row r="330" spans="1:11" x14ac:dyDescent="0.25">
      <c r="B330" s="2"/>
      <c r="C330" s="2"/>
      <c r="D330" s="7" t="s">
        <v>265</v>
      </c>
      <c r="E330" s="7">
        <f t="shared" si="23"/>
        <v>36</v>
      </c>
      <c r="F330" s="3">
        <v>0</v>
      </c>
      <c r="G330" s="3">
        <v>18</v>
      </c>
      <c r="H330" s="3">
        <v>0</v>
      </c>
      <c r="I330" s="3">
        <v>18</v>
      </c>
      <c r="J330" s="3"/>
      <c r="K330" s="3"/>
    </row>
    <row r="331" spans="1:11" x14ac:dyDescent="0.25">
      <c r="B331" s="2"/>
      <c r="C331" s="2"/>
      <c r="D331" s="7" t="s">
        <v>266</v>
      </c>
      <c r="E331" s="7">
        <f t="shared" si="23"/>
        <v>40</v>
      </c>
      <c r="F331" s="3">
        <v>19</v>
      </c>
      <c r="G331" s="3">
        <v>9</v>
      </c>
      <c r="H331" s="3">
        <v>8</v>
      </c>
      <c r="I331" s="3">
        <v>4</v>
      </c>
      <c r="J331" s="3"/>
      <c r="K331" s="3"/>
    </row>
    <row r="332" spans="1:11" x14ac:dyDescent="0.25">
      <c r="B332" s="2"/>
      <c r="C332" s="2"/>
      <c r="D332" s="7" t="s">
        <v>267</v>
      </c>
      <c r="E332" s="7">
        <f t="shared" si="23"/>
        <v>28</v>
      </c>
      <c r="F332" s="3">
        <v>4</v>
      </c>
      <c r="G332" s="3">
        <v>12</v>
      </c>
      <c r="H332" s="3">
        <v>2</v>
      </c>
      <c r="I332" s="3">
        <v>10</v>
      </c>
      <c r="J332" s="3"/>
      <c r="K332" s="3"/>
    </row>
    <row r="333" spans="1:11" x14ac:dyDescent="0.25">
      <c r="B333" s="2"/>
      <c r="C333" s="2"/>
      <c r="D333" s="7" t="s">
        <v>268</v>
      </c>
      <c r="E333" s="7">
        <f t="shared" si="23"/>
        <v>38</v>
      </c>
      <c r="F333" s="3">
        <v>17</v>
      </c>
      <c r="G333" s="3">
        <v>2</v>
      </c>
      <c r="H333" s="3">
        <v>18</v>
      </c>
      <c r="I333" s="3">
        <v>1</v>
      </c>
      <c r="J333" s="3"/>
      <c r="K333" s="3"/>
    </row>
    <row r="334" spans="1:11" x14ac:dyDescent="0.25">
      <c r="B334" s="2"/>
      <c r="C334" s="2"/>
      <c r="D334" s="7" t="s">
        <v>269</v>
      </c>
      <c r="E334" s="7">
        <f t="shared" si="23"/>
        <v>48</v>
      </c>
      <c r="F334" s="3">
        <v>18</v>
      </c>
      <c r="G334" s="3">
        <v>18</v>
      </c>
      <c r="H334" s="3">
        <v>8</v>
      </c>
      <c r="I334" s="3">
        <v>4</v>
      </c>
      <c r="J334" s="3"/>
      <c r="K334" s="3"/>
    </row>
    <row r="335" spans="1:11" x14ac:dyDescent="0.25">
      <c r="B335" s="2"/>
      <c r="C335" s="2"/>
      <c r="D335" s="7" t="s">
        <v>270</v>
      </c>
      <c r="E335" s="7">
        <f t="shared" si="23"/>
        <v>42</v>
      </c>
      <c r="F335" s="3">
        <v>14</v>
      </c>
      <c r="G335" s="3">
        <v>11</v>
      </c>
      <c r="H335" s="3">
        <v>11</v>
      </c>
      <c r="I335" s="3">
        <v>6</v>
      </c>
      <c r="J335" s="3"/>
      <c r="K335" s="3"/>
    </row>
    <row r="336" spans="1:11" x14ac:dyDescent="0.25">
      <c r="B336" s="2"/>
      <c r="C336" s="2"/>
      <c r="D336" s="7" t="s">
        <v>271</v>
      </c>
      <c r="E336" s="7">
        <f t="shared" si="23"/>
        <v>72</v>
      </c>
      <c r="F336" s="3">
        <v>19</v>
      </c>
      <c r="G336" s="3">
        <v>18</v>
      </c>
      <c r="H336" s="3">
        <v>22</v>
      </c>
      <c r="I336" s="3">
        <v>13</v>
      </c>
      <c r="J336" s="3"/>
      <c r="K336" s="3"/>
    </row>
    <row r="337" spans="1:11" ht="15.75" thickBot="1" x14ac:dyDescent="0.3">
      <c r="B337" s="2"/>
      <c r="C337" s="2"/>
      <c r="D337" s="7" t="s">
        <v>272</v>
      </c>
      <c r="E337" s="9">
        <f t="shared" si="23"/>
        <v>74</v>
      </c>
      <c r="F337" s="8">
        <v>28</v>
      </c>
      <c r="G337" s="8">
        <v>9</v>
      </c>
      <c r="H337" s="8">
        <v>29</v>
      </c>
      <c r="I337" s="8">
        <v>8</v>
      </c>
      <c r="J337" s="3"/>
      <c r="K337" s="3"/>
    </row>
    <row r="338" spans="1:11" x14ac:dyDescent="0.25">
      <c r="B338" s="2"/>
      <c r="C338" s="2"/>
      <c r="E338" s="7">
        <f>SUM(E323:E337)</f>
        <v>664</v>
      </c>
      <c r="F338" s="7">
        <f>SUM(F323:F337)</f>
        <v>189</v>
      </c>
      <c r="G338" s="7">
        <f>SUM(G323:G337)</f>
        <v>169</v>
      </c>
      <c r="H338" s="7">
        <f>SUM(H323:H337)</f>
        <v>161</v>
      </c>
      <c r="I338" s="7">
        <f>SUM(I323:I337)</f>
        <v>145</v>
      </c>
      <c r="J338" s="7"/>
      <c r="K338" s="3"/>
    </row>
    <row r="339" spans="1:11" x14ac:dyDescent="0.25">
      <c r="B339" s="2"/>
      <c r="C339" s="2"/>
      <c r="E339" s="3"/>
      <c r="J339" s="13"/>
      <c r="K339" s="7"/>
    </row>
    <row r="340" spans="1:11" x14ac:dyDescent="0.25">
      <c r="B340" s="2"/>
      <c r="C340" s="2"/>
      <c r="D340" s="7" t="s">
        <v>357</v>
      </c>
      <c r="E340" s="7">
        <v>332</v>
      </c>
      <c r="F340" s="11">
        <f>F338/E340</f>
        <v>0.56927710843373491</v>
      </c>
      <c r="G340" s="11">
        <f>G338/E340</f>
        <v>0.50903614457831325</v>
      </c>
      <c r="H340" s="11">
        <f>H338/E340</f>
        <v>0.48493975903614456</v>
      </c>
      <c r="I340" s="11">
        <f>I338/E340</f>
        <v>0.43674698795180722</v>
      </c>
      <c r="J340" s="13"/>
      <c r="K340" s="11"/>
    </row>
    <row r="341" spans="1:11" x14ac:dyDescent="0.25">
      <c r="B341" s="2"/>
      <c r="C341" s="2"/>
    </row>
    <row r="342" spans="1:11" x14ac:dyDescent="0.25">
      <c r="B342" s="3"/>
      <c r="C342" s="3"/>
      <c r="E342" s="7"/>
      <c r="F342" s="14"/>
      <c r="G342" s="14"/>
      <c r="H342" s="14"/>
      <c r="I342" s="14"/>
      <c r="J342" s="14"/>
    </row>
    <row r="343" spans="1:11" s="6" customFormat="1" ht="16.5" thickBot="1" x14ac:dyDescent="0.3">
      <c r="A343" s="6">
        <v>1903</v>
      </c>
      <c r="B343" s="29" t="s">
        <v>350</v>
      </c>
      <c r="D343" s="10" t="s">
        <v>1</v>
      </c>
      <c r="E343" s="10" t="s">
        <v>2</v>
      </c>
      <c r="F343" s="10" t="s">
        <v>87</v>
      </c>
      <c r="G343" s="10" t="s">
        <v>90</v>
      </c>
      <c r="H343" s="10" t="s">
        <v>38</v>
      </c>
      <c r="I343" s="10" t="s">
        <v>88</v>
      </c>
    </row>
    <row r="344" spans="1:11" x14ac:dyDescent="0.25">
      <c r="B344" t="s">
        <v>388</v>
      </c>
      <c r="C344" s="2"/>
      <c r="D344" s="7" t="s">
        <v>258</v>
      </c>
      <c r="E344" s="7">
        <f>SUM(F344:I344)</f>
        <v>0</v>
      </c>
      <c r="F344" s="3">
        <v>0</v>
      </c>
      <c r="G344" s="3">
        <v>0</v>
      </c>
      <c r="H344" s="3">
        <v>0</v>
      </c>
      <c r="I344" s="3">
        <v>0</v>
      </c>
      <c r="J344" s="15"/>
      <c r="K344" s="15"/>
    </row>
    <row r="345" spans="1:11" x14ac:dyDescent="0.25">
      <c r="B345" s="15" t="s">
        <v>393</v>
      </c>
      <c r="C345" s="2"/>
      <c r="D345" s="7" t="s">
        <v>259</v>
      </c>
      <c r="E345" s="7">
        <f>SUM(F345:I345)</f>
        <v>102</v>
      </c>
      <c r="F345" s="3">
        <v>34</v>
      </c>
      <c r="G345" s="3">
        <v>41</v>
      </c>
      <c r="H345" s="3">
        <v>10</v>
      </c>
      <c r="I345" s="3">
        <v>17</v>
      </c>
      <c r="J345" s="15"/>
      <c r="K345" s="15"/>
    </row>
    <row r="346" spans="1:11" x14ac:dyDescent="0.25">
      <c r="B346" t="s">
        <v>392</v>
      </c>
      <c r="C346" s="2"/>
      <c r="D346" s="7" t="s">
        <v>260</v>
      </c>
      <c r="E346" s="7">
        <f>SUM(F346:I346)</f>
        <v>18</v>
      </c>
      <c r="F346" s="3">
        <v>9</v>
      </c>
      <c r="G346" s="3">
        <v>0</v>
      </c>
      <c r="H346" s="3">
        <v>0</v>
      </c>
      <c r="I346" s="3">
        <v>9</v>
      </c>
      <c r="J346" s="15"/>
      <c r="K346" s="15"/>
    </row>
    <row r="347" spans="1:11" x14ac:dyDescent="0.25">
      <c r="B347" t="s">
        <v>391</v>
      </c>
      <c r="C347" s="2"/>
      <c r="D347" s="7" t="s">
        <v>261</v>
      </c>
      <c r="E347" s="7">
        <f t="shared" ref="E347:E358" si="24">SUM(F347:I347)</f>
        <v>6</v>
      </c>
      <c r="F347" s="3">
        <v>3</v>
      </c>
      <c r="G347" s="3">
        <v>0</v>
      </c>
      <c r="H347" s="3">
        <v>0</v>
      </c>
      <c r="I347" s="3">
        <v>3</v>
      </c>
      <c r="J347" s="15"/>
      <c r="K347" s="15"/>
    </row>
    <row r="348" spans="1:11" x14ac:dyDescent="0.25">
      <c r="C348" s="2"/>
      <c r="D348" s="7" t="s">
        <v>262</v>
      </c>
      <c r="E348" s="7">
        <f t="shared" si="24"/>
        <v>90</v>
      </c>
      <c r="F348" s="3">
        <v>41</v>
      </c>
      <c r="G348" s="3">
        <v>6</v>
      </c>
      <c r="H348" s="3">
        <v>4</v>
      </c>
      <c r="I348" s="3">
        <v>39</v>
      </c>
      <c r="J348" s="15"/>
      <c r="K348" s="15"/>
    </row>
    <row r="349" spans="1:11" x14ac:dyDescent="0.25">
      <c r="B349" s="2"/>
      <c r="C349" s="2"/>
      <c r="D349" s="7" t="s">
        <v>263</v>
      </c>
      <c r="E349" s="7">
        <f t="shared" si="24"/>
        <v>38</v>
      </c>
      <c r="F349" s="3">
        <v>4</v>
      </c>
      <c r="G349" s="3">
        <v>16</v>
      </c>
      <c r="H349" s="3">
        <v>15</v>
      </c>
      <c r="I349" s="3">
        <v>3</v>
      </c>
      <c r="J349" s="3"/>
      <c r="K349" s="3"/>
    </row>
    <row r="350" spans="1:11" x14ac:dyDescent="0.25">
      <c r="B350" s="2"/>
      <c r="C350" s="2"/>
      <c r="D350" s="7" t="s">
        <v>264</v>
      </c>
      <c r="E350" s="7">
        <f t="shared" si="24"/>
        <v>60</v>
      </c>
      <c r="F350" s="3">
        <v>5</v>
      </c>
      <c r="G350" s="3">
        <v>26</v>
      </c>
      <c r="H350" s="3">
        <v>29</v>
      </c>
      <c r="I350" s="3">
        <v>0</v>
      </c>
      <c r="J350" s="3"/>
      <c r="K350" s="3"/>
    </row>
    <row r="351" spans="1:11" x14ac:dyDescent="0.25">
      <c r="B351" s="2"/>
      <c r="C351" s="2"/>
      <c r="D351" s="7" t="s">
        <v>265</v>
      </c>
      <c r="E351" s="7">
        <f t="shared" si="24"/>
        <v>44</v>
      </c>
      <c r="F351" s="3">
        <v>0</v>
      </c>
      <c r="G351" s="3">
        <v>22</v>
      </c>
      <c r="H351" s="3">
        <v>22</v>
      </c>
      <c r="I351" s="3">
        <v>0</v>
      </c>
      <c r="J351" s="3"/>
      <c r="K351" s="3"/>
    </row>
    <row r="352" spans="1:11" x14ac:dyDescent="0.25">
      <c r="B352" s="2"/>
      <c r="C352" s="2"/>
      <c r="D352" s="7" t="s">
        <v>266</v>
      </c>
      <c r="E352" s="7">
        <f t="shared" si="24"/>
        <v>40</v>
      </c>
      <c r="F352" s="3">
        <v>9</v>
      </c>
      <c r="G352" s="3">
        <v>13</v>
      </c>
      <c r="H352" s="3">
        <v>11</v>
      </c>
      <c r="I352" s="3">
        <v>7</v>
      </c>
      <c r="J352" s="3"/>
      <c r="K352" s="3"/>
    </row>
    <row r="353" spans="1:12" x14ac:dyDescent="0.25">
      <c r="B353" s="2"/>
      <c r="C353" s="2"/>
      <c r="D353" s="7" t="s">
        <v>267</v>
      </c>
      <c r="E353" s="7">
        <f t="shared" si="24"/>
        <v>34</v>
      </c>
      <c r="F353" s="3">
        <v>6</v>
      </c>
      <c r="G353" s="3">
        <v>10</v>
      </c>
      <c r="H353" s="3">
        <v>13</v>
      </c>
      <c r="I353" s="3">
        <v>5</v>
      </c>
      <c r="J353" s="3"/>
      <c r="K353" s="3"/>
    </row>
    <row r="354" spans="1:12" x14ac:dyDescent="0.25">
      <c r="B354" s="2"/>
      <c r="C354" s="2"/>
      <c r="D354" s="7" t="s">
        <v>268</v>
      </c>
      <c r="E354" s="7">
        <f t="shared" si="24"/>
        <v>46</v>
      </c>
      <c r="F354" s="3">
        <v>19</v>
      </c>
      <c r="G354" s="3">
        <v>8</v>
      </c>
      <c r="H354" s="3">
        <v>4</v>
      </c>
      <c r="I354" s="3">
        <v>15</v>
      </c>
      <c r="J354" s="3"/>
      <c r="K354" s="3"/>
    </row>
    <row r="355" spans="1:12" x14ac:dyDescent="0.25">
      <c r="B355" s="2"/>
      <c r="C355" s="2"/>
      <c r="D355" s="7" t="s">
        <v>269</v>
      </c>
      <c r="E355" s="7">
        <f t="shared" si="24"/>
        <v>46</v>
      </c>
      <c r="F355" s="3">
        <v>19</v>
      </c>
      <c r="G355" s="3">
        <v>5</v>
      </c>
      <c r="H355" s="3">
        <v>17</v>
      </c>
      <c r="I355" s="3">
        <v>5</v>
      </c>
      <c r="J355" s="3"/>
      <c r="K355" s="3"/>
    </row>
    <row r="356" spans="1:12" x14ac:dyDescent="0.25">
      <c r="B356" s="2"/>
      <c r="C356" s="2"/>
      <c r="D356" s="7" t="s">
        <v>270</v>
      </c>
      <c r="E356" s="7">
        <f t="shared" si="24"/>
        <v>60</v>
      </c>
      <c r="F356" s="3">
        <v>16</v>
      </c>
      <c r="G356" s="3">
        <v>13</v>
      </c>
      <c r="H356" s="3">
        <v>17</v>
      </c>
      <c r="I356" s="3">
        <v>14</v>
      </c>
      <c r="J356" s="3"/>
      <c r="K356" s="3"/>
    </row>
    <row r="357" spans="1:12" x14ac:dyDescent="0.25">
      <c r="B357" s="2"/>
      <c r="C357" s="2"/>
      <c r="D357" s="7" t="s">
        <v>271</v>
      </c>
      <c r="E357" s="7">
        <f t="shared" si="24"/>
        <v>70</v>
      </c>
      <c r="F357" s="3">
        <v>20</v>
      </c>
      <c r="G357" s="3">
        <v>13</v>
      </c>
      <c r="H357" s="3">
        <v>23</v>
      </c>
      <c r="I357" s="3">
        <v>14</v>
      </c>
      <c r="J357" s="3"/>
      <c r="K357" s="3"/>
    </row>
    <row r="358" spans="1:12" ht="15.75" thickBot="1" x14ac:dyDescent="0.3">
      <c r="B358" s="2"/>
      <c r="C358" s="2"/>
      <c r="D358" s="7" t="s">
        <v>272</v>
      </c>
      <c r="E358" s="9">
        <f t="shared" si="24"/>
        <v>60</v>
      </c>
      <c r="F358" s="8">
        <v>24</v>
      </c>
      <c r="G358" s="8">
        <v>6</v>
      </c>
      <c r="H358" s="8">
        <v>7</v>
      </c>
      <c r="I358" s="8">
        <v>23</v>
      </c>
      <c r="J358" s="3"/>
      <c r="K358" s="3"/>
    </row>
    <row r="359" spans="1:12" x14ac:dyDescent="0.25">
      <c r="B359" s="2"/>
      <c r="C359" s="2"/>
      <c r="E359" s="7">
        <f>SUM(E344:E358)</f>
        <v>714</v>
      </c>
      <c r="F359" s="7">
        <f>SUM(F344:F358)</f>
        <v>209</v>
      </c>
      <c r="G359" s="7">
        <f>SUM(G344:G358)</f>
        <v>179</v>
      </c>
      <c r="H359" s="7">
        <f>SUM(H344:H358)</f>
        <v>172</v>
      </c>
      <c r="I359" s="7">
        <f>SUM(I344:I358)</f>
        <v>154</v>
      </c>
      <c r="J359" s="7"/>
      <c r="K359" s="3"/>
    </row>
    <row r="360" spans="1:12" x14ac:dyDescent="0.25">
      <c r="B360" s="2"/>
      <c r="C360" s="2"/>
      <c r="E360" s="3"/>
      <c r="J360" s="13"/>
      <c r="K360" s="7"/>
    </row>
    <row r="361" spans="1:12" x14ac:dyDescent="0.25">
      <c r="B361" s="2"/>
      <c r="C361" s="2"/>
      <c r="D361" s="7" t="s">
        <v>357</v>
      </c>
      <c r="E361" s="7">
        <v>357</v>
      </c>
      <c r="F361" s="11">
        <f>F359/E361</f>
        <v>0.58543417366946782</v>
      </c>
      <c r="G361" s="11">
        <f>G359/E361</f>
        <v>0.50140056022408963</v>
      </c>
      <c r="H361" s="11">
        <f>H359/E361</f>
        <v>0.48179271708683474</v>
      </c>
      <c r="I361" s="11">
        <f>I359/E361</f>
        <v>0.43137254901960786</v>
      </c>
      <c r="J361" s="13"/>
      <c r="K361" s="11"/>
    </row>
    <row r="365" spans="1:12" s="22" customFormat="1" ht="18.75" x14ac:dyDescent="0.3">
      <c r="A365" s="7"/>
      <c r="B365" s="31" t="s">
        <v>396</v>
      </c>
    </row>
    <row r="367" spans="1:12" s="6" customFormat="1" ht="16.5" thickBot="1" x14ac:dyDescent="0.3">
      <c r="A367" s="6">
        <v>1874</v>
      </c>
      <c r="B367" s="29" t="s">
        <v>350</v>
      </c>
      <c r="D367" s="10" t="s">
        <v>1</v>
      </c>
      <c r="E367" s="10" t="s">
        <v>2</v>
      </c>
      <c r="F367" s="10" t="s">
        <v>91</v>
      </c>
      <c r="G367" s="10" t="s">
        <v>92</v>
      </c>
      <c r="H367" s="10" t="s">
        <v>93</v>
      </c>
      <c r="I367" s="10" t="s">
        <v>94</v>
      </c>
    </row>
    <row r="368" spans="1:12" x14ac:dyDescent="0.25">
      <c r="B368" s="15" t="s">
        <v>397</v>
      </c>
      <c r="C368" s="3"/>
      <c r="D368" s="7" t="s">
        <v>248</v>
      </c>
      <c r="E368" s="7">
        <f>F368+G368+H368+I368+J368+K368</f>
        <v>6</v>
      </c>
      <c r="F368" s="3">
        <v>3</v>
      </c>
      <c r="G368" s="3">
        <v>3</v>
      </c>
      <c r="H368" s="3">
        <v>0</v>
      </c>
      <c r="I368" s="3">
        <v>0</v>
      </c>
      <c r="J368" s="3"/>
      <c r="K368" s="3"/>
      <c r="L368" s="3"/>
    </row>
    <row r="369" spans="1:12" x14ac:dyDescent="0.25">
      <c r="B369" s="15" t="s">
        <v>398</v>
      </c>
      <c r="C369" s="3"/>
      <c r="D369" s="7" t="s">
        <v>249</v>
      </c>
      <c r="E369" s="7">
        <f>F369+G369+H369+I369+J369+K369</f>
        <v>6</v>
      </c>
      <c r="F369" s="3">
        <v>3</v>
      </c>
      <c r="G369" s="3">
        <v>3</v>
      </c>
      <c r="H369" s="3">
        <v>0</v>
      </c>
      <c r="I369" s="3">
        <v>0</v>
      </c>
      <c r="J369" s="3"/>
      <c r="K369" s="3"/>
      <c r="L369" s="3"/>
    </row>
    <row r="370" spans="1:12" x14ac:dyDescent="0.25">
      <c r="B370" s="15" t="s">
        <v>356</v>
      </c>
      <c r="C370" s="3"/>
      <c r="D370" s="7" t="s">
        <v>250</v>
      </c>
      <c r="E370" s="7">
        <f t="shared" ref="E370:E376" si="25">F370+G370+H370+I370+J370+K370</f>
        <v>32</v>
      </c>
      <c r="F370" s="3">
        <v>16</v>
      </c>
      <c r="G370" s="3">
        <v>13</v>
      </c>
      <c r="H370" s="3">
        <v>3</v>
      </c>
      <c r="I370" s="3">
        <v>0</v>
      </c>
      <c r="J370" s="3"/>
      <c r="K370" s="3"/>
      <c r="L370" s="3"/>
    </row>
    <row r="371" spans="1:12" x14ac:dyDescent="0.25">
      <c r="B371" s="15" t="s">
        <v>399</v>
      </c>
      <c r="C371" s="3"/>
      <c r="D371" s="7" t="s">
        <v>251</v>
      </c>
      <c r="E371" s="7">
        <f t="shared" si="25"/>
        <v>32</v>
      </c>
      <c r="F371" s="3">
        <v>11</v>
      </c>
      <c r="G371" s="3">
        <v>15</v>
      </c>
      <c r="H371" s="3">
        <v>6</v>
      </c>
      <c r="I371" s="3">
        <v>0</v>
      </c>
      <c r="J371" s="3"/>
      <c r="K371" s="3"/>
      <c r="L371" s="3"/>
    </row>
    <row r="372" spans="1:12" x14ac:dyDescent="0.25">
      <c r="B372" s="3"/>
      <c r="C372" s="3"/>
      <c r="D372" s="7" t="s">
        <v>252</v>
      </c>
      <c r="E372" s="7">
        <f t="shared" si="25"/>
        <v>40</v>
      </c>
      <c r="F372" s="3">
        <v>20</v>
      </c>
      <c r="G372" s="3">
        <v>18</v>
      </c>
      <c r="H372" s="3">
        <v>2</v>
      </c>
      <c r="I372" s="3">
        <v>0</v>
      </c>
      <c r="J372" s="3"/>
      <c r="K372" s="3"/>
      <c r="L372" s="3"/>
    </row>
    <row r="373" spans="1:12" x14ac:dyDescent="0.25">
      <c r="B373" s="3"/>
      <c r="C373" s="3"/>
      <c r="D373" s="7" t="s">
        <v>253</v>
      </c>
      <c r="E373" s="7">
        <f t="shared" si="25"/>
        <v>6</v>
      </c>
      <c r="F373" s="3">
        <v>3</v>
      </c>
      <c r="G373" s="3">
        <v>0</v>
      </c>
      <c r="H373" s="3">
        <v>3</v>
      </c>
      <c r="I373" s="3">
        <v>0</v>
      </c>
      <c r="J373" s="3"/>
      <c r="K373" s="3"/>
      <c r="L373" s="3"/>
    </row>
    <row r="374" spans="1:12" x14ac:dyDescent="0.25">
      <c r="B374" s="3"/>
      <c r="C374" s="3"/>
      <c r="D374" s="7" t="s">
        <v>254</v>
      </c>
      <c r="E374" s="7">
        <f t="shared" si="25"/>
        <v>0</v>
      </c>
      <c r="F374" s="3">
        <v>0</v>
      </c>
      <c r="G374" s="3">
        <v>0</v>
      </c>
      <c r="H374" s="3">
        <v>0</v>
      </c>
      <c r="I374" s="3">
        <v>0</v>
      </c>
      <c r="J374" s="3"/>
      <c r="K374" s="3"/>
      <c r="L374" s="3"/>
    </row>
    <row r="375" spans="1:12" x14ac:dyDescent="0.25">
      <c r="B375" s="3"/>
      <c r="C375" s="3"/>
      <c r="D375" s="7" t="s">
        <v>255</v>
      </c>
      <c r="E375" s="7">
        <f t="shared" si="25"/>
        <v>16</v>
      </c>
      <c r="F375" s="3">
        <v>7</v>
      </c>
      <c r="G375" s="3">
        <v>8</v>
      </c>
      <c r="H375" s="3">
        <v>0</v>
      </c>
      <c r="I375" s="3">
        <v>1</v>
      </c>
      <c r="J375" s="3"/>
      <c r="K375" s="3"/>
      <c r="L375" s="3"/>
    </row>
    <row r="376" spans="1:12" ht="15.75" thickBot="1" x14ac:dyDescent="0.3">
      <c r="B376" s="3"/>
      <c r="C376" s="3"/>
      <c r="D376" s="7" t="s">
        <v>256</v>
      </c>
      <c r="E376" s="9">
        <f t="shared" si="25"/>
        <v>0</v>
      </c>
      <c r="F376" s="8">
        <v>0</v>
      </c>
      <c r="G376" s="8">
        <v>0</v>
      </c>
      <c r="H376" s="8">
        <v>0</v>
      </c>
      <c r="I376" s="8">
        <v>0</v>
      </c>
      <c r="J376" s="3"/>
      <c r="K376" s="3"/>
      <c r="L376" s="3"/>
    </row>
    <row r="377" spans="1:12" x14ac:dyDescent="0.25">
      <c r="B377" s="3"/>
      <c r="C377" s="3"/>
      <c r="E377" s="7">
        <f>SUM(E368:E376)</f>
        <v>138</v>
      </c>
      <c r="F377" s="7">
        <f>SUM(F368:F376)</f>
        <v>63</v>
      </c>
      <c r="G377" s="7">
        <f>SUM(G368:G376)</f>
        <v>60</v>
      </c>
      <c r="H377" s="7">
        <f>SUM(H368:H376)</f>
        <v>14</v>
      </c>
      <c r="I377" s="7">
        <f>SUM(I368:I376)</f>
        <v>1</v>
      </c>
      <c r="J377" s="7"/>
      <c r="K377" s="7"/>
      <c r="L377" s="7"/>
    </row>
    <row r="378" spans="1:12" x14ac:dyDescent="0.25">
      <c r="B378" s="3"/>
      <c r="C378" s="3"/>
      <c r="E378" s="3"/>
      <c r="J378" s="13"/>
      <c r="K378" s="13"/>
      <c r="L378" s="3"/>
    </row>
    <row r="379" spans="1:12" x14ac:dyDescent="0.25">
      <c r="B379" s="3"/>
      <c r="C379" s="3"/>
      <c r="D379" s="7" t="s">
        <v>357</v>
      </c>
      <c r="E379" s="7">
        <v>69</v>
      </c>
      <c r="F379" s="11">
        <f>F377/E379</f>
        <v>0.91304347826086951</v>
      </c>
      <c r="G379" s="11">
        <f>G377/E379</f>
        <v>0.86956521739130432</v>
      </c>
      <c r="H379" s="11">
        <f>H377/E379</f>
        <v>0.20289855072463769</v>
      </c>
      <c r="I379" s="11">
        <f>I377/E379</f>
        <v>1.4492753623188406E-2</v>
      </c>
    </row>
    <row r="380" spans="1:12" x14ac:dyDescent="0.25">
      <c r="B380" s="3"/>
      <c r="C380" s="3"/>
    </row>
    <row r="381" spans="1:12" x14ac:dyDescent="0.25">
      <c r="B381" s="3"/>
      <c r="C381" s="3"/>
    </row>
    <row r="382" spans="1:12" s="6" customFormat="1" ht="16.5" thickBot="1" x14ac:dyDescent="0.3">
      <c r="A382" s="6">
        <v>1880</v>
      </c>
      <c r="B382" s="29" t="s">
        <v>350</v>
      </c>
      <c r="D382" s="10" t="s">
        <v>1</v>
      </c>
      <c r="E382" s="10" t="s">
        <v>2</v>
      </c>
      <c r="F382" s="10" t="s">
        <v>91</v>
      </c>
      <c r="G382" s="10" t="s">
        <v>85</v>
      </c>
      <c r="H382" s="10" t="s">
        <v>81</v>
      </c>
      <c r="I382" s="10" t="s">
        <v>95</v>
      </c>
    </row>
    <row r="383" spans="1:12" x14ac:dyDescent="0.25">
      <c r="B383" s="15" t="s">
        <v>397</v>
      </c>
      <c r="C383" s="3"/>
      <c r="D383" s="7" t="s">
        <v>248</v>
      </c>
      <c r="E383" s="7">
        <f t="shared" ref="E383:E391" si="26">SUM(F383:K383)</f>
        <v>36</v>
      </c>
      <c r="F383" s="3">
        <v>18</v>
      </c>
      <c r="G383" s="3">
        <v>2</v>
      </c>
      <c r="H383" s="3">
        <v>12</v>
      </c>
      <c r="I383" s="3">
        <v>4</v>
      </c>
      <c r="J383" s="3"/>
      <c r="K383" s="3"/>
      <c r="L383" s="3"/>
    </row>
    <row r="384" spans="1:12" x14ac:dyDescent="0.25">
      <c r="B384" s="15" t="s">
        <v>385</v>
      </c>
      <c r="C384" s="3"/>
      <c r="D384" s="7" t="s">
        <v>249</v>
      </c>
      <c r="E384" s="7">
        <f t="shared" si="26"/>
        <v>16</v>
      </c>
      <c r="F384" s="3">
        <v>8</v>
      </c>
      <c r="G384" s="3">
        <v>1</v>
      </c>
      <c r="H384" s="3">
        <v>7</v>
      </c>
      <c r="I384" s="3">
        <v>0</v>
      </c>
      <c r="J384" s="3"/>
      <c r="K384" s="3"/>
      <c r="L384" s="3"/>
    </row>
    <row r="385" spans="1:12" x14ac:dyDescent="0.25">
      <c r="B385" s="15" t="s">
        <v>400</v>
      </c>
      <c r="C385" s="3"/>
      <c r="D385" s="7" t="s">
        <v>250</v>
      </c>
      <c r="E385" s="7">
        <f t="shared" si="26"/>
        <v>28</v>
      </c>
      <c r="F385" s="3">
        <v>14</v>
      </c>
      <c r="G385" s="3">
        <v>3</v>
      </c>
      <c r="H385" s="3">
        <v>11</v>
      </c>
      <c r="I385" s="3">
        <v>0</v>
      </c>
      <c r="J385" s="3"/>
      <c r="K385" s="3"/>
      <c r="L385" s="3"/>
    </row>
    <row r="386" spans="1:12" x14ac:dyDescent="0.25">
      <c r="B386" s="15" t="s">
        <v>401</v>
      </c>
      <c r="C386" s="3"/>
      <c r="D386" s="7" t="s">
        <v>251</v>
      </c>
      <c r="E386" s="7">
        <f t="shared" si="26"/>
        <v>24</v>
      </c>
      <c r="F386" s="3">
        <v>12</v>
      </c>
      <c r="G386" s="3">
        <v>10</v>
      </c>
      <c r="H386" s="3">
        <v>2</v>
      </c>
      <c r="I386" s="3">
        <v>0</v>
      </c>
      <c r="J386" s="3"/>
      <c r="K386" s="3"/>
      <c r="L386" s="3"/>
    </row>
    <row r="387" spans="1:12" x14ac:dyDescent="0.25">
      <c r="B387" s="3"/>
      <c r="C387" s="3"/>
      <c r="D387" s="7" t="s">
        <v>252</v>
      </c>
      <c r="E387" s="7">
        <f t="shared" si="26"/>
        <v>22</v>
      </c>
      <c r="F387" s="3">
        <v>11</v>
      </c>
      <c r="G387" s="3">
        <v>9</v>
      </c>
      <c r="H387" s="3">
        <v>1</v>
      </c>
      <c r="I387" s="3">
        <v>1</v>
      </c>
      <c r="J387" s="3"/>
      <c r="K387" s="3"/>
      <c r="L387" s="3"/>
    </row>
    <row r="388" spans="1:12" x14ac:dyDescent="0.25">
      <c r="B388" s="3"/>
      <c r="C388" s="3"/>
      <c r="D388" s="7" t="s">
        <v>253</v>
      </c>
      <c r="E388" s="7">
        <f t="shared" si="26"/>
        <v>14</v>
      </c>
      <c r="F388" s="3">
        <v>5</v>
      </c>
      <c r="G388" s="3">
        <v>5</v>
      </c>
      <c r="H388" s="3">
        <v>2</v>
      </c>
      <c r="I388" s="3">
        <v>2</v>
      </c>
      <c r="J388" s="3"/>
      <c r="K388" s="3"/>
      <c r="L388" s="3"/>
    </row>
    <row r="389" spans="1:12" x14ac:dyDescent="0.25">
      <c r="B389" s="3"/>
      <c r="C389" s="3"/>
      <c r="D389" s="7" t="s">
        <v>254</v>
      </c>
      <c r="E389" s="7">
        <f t="shared" si="26"/>
        <v>2</v>
      </c>
      <c r="F389" s="3">
        <v>1</v>
      </c>
      <c r="G389" s="3">
        <v>1</v>
      </c>
      <c r="H389" s="3">
        <v>0</v>
      </c>
      <c r="I389" s="3">
        <v>0</v>
      </c>
      <c r="J389" s="3"/>
      <c r="K389" s="3"/>
      <c r="L389" s="3"/>
    </row>
    <row r="390" spans="1:12" x14ac:dyDescent="0.25">
      <c r="B390" s="3"/>
      <c r="C390" s="3"/>
      <c r="D390" s="7" t="s">
        <v>255</v>
      </c>
      <c r="E390" s="7">
        <f t="shared" si="26"/>
        <v>26</v>
      </c>
      <c r="F390" s="3">
        <v>12</v>
      </c>
      <c r="G390" s="3">
        <v>12</v>
      </c>
      <c r="H390" s="3">
        <v>1</v>
      </c>
      <c r="I390" s="3">
        <v>1</v>
      </c>
      <c r="J390" s="3"/>
      <c r="K390" s="3"/>
      <c r="L390" s="3"/>
    </row>
    <row r="391" spans="1:12" ht="15.75" thickBot="1" x14ac:dyDescent="0.3">
      <c r="B391" s="3"/>
      <c r="C391" s="3"/>
      <c r="D391" s="7" t="s">
        <v>256</v>
      </c>
      <c r="E391" s="9">
        <f t="shared" si="26"/>
        <v>8</v>
      </c>
      <c r="F391" s="8">
        <v>4</v>
      </c>
      <c r="G391" s="8">
        <v>4</v>
      </c>
      <c r="H391" s="8">
        <v>0</v>
      </c>
      <c r="I391" s="8">
        <v>0</v>
      </c>
      <c r="J391" s="3"/>
      <c r="K391" s="3"/>
      <c r="L391" s="3"/>
    </row>
    <row r="392" spans="1:12" x14ac:dyDescent="0.25">
      <c r="B392" s="3"/>
      <c r="C392" s="3"/>
      <c r="E392" s="7">
        <f>SUM(E383:E391)</f>
        <v>176</v>
      </c>
      <c r="F392" s="7">
        <f>SUM(F383:F391)</f>
        <v>85</v>
      </c>
      <c r="G392" s="7">
        <f>SUM(G383:G391)</f>
        <v>47</v>
      </c>
      <c r="H392" s="7">
        <f>SUM(H383:H391)</f>
        <v>36</v>
      </c>
      <c r="I392" s="7">
        <f>SUM(I383:I391)</f>
        <v>8</v>
      </c>
      <c r="J392" s="7"/>
      <c r="K392" s="7"/>
      <c r="L392" s="7"/>
    </row>
    <row r="393" spans="1:12" x14ac:dyDescent="0.25">
      <c r="B393" s="3"/>
      <c r="C393" s="3"/>
      <c r="E393" s="3"/>
      <c r="J393" s="13"/>
      <c r="K393" s="13"/>
      <c r="L393" s="3"/>
    </row>
    <row r="394" spans="1:12" x14ac:dyDescent="0.25">
      <c r="B394" s="3"/>
      <c r="C394" s="3"/>
      <c r="D394" s="7" t="s">
        <v>357</v>
      </c>
      <c r="E394" s="7">
        <v>88</v>
      </c>
      <c r="F394" s="11">
        <f>F392/E394</f>
        <v>0.96590909090909094</v>
      </c>
      <c r="G394" s="11">
        <f>G392/E394</f>
        <v>0.53409090909090906</v>
      </c>
      <c r="H394" s="11">
        <f>H392/E394</f>
        <v>0.40909090909090912</v>
      </c>
      <c r="I394" s="11">
        <f>I392/E394</f>
        <v>9.0909090909090912E-2</v>
      </c>
    </row>
    <row r="395" spans="1:12" x14ac:dyDescent="0.25">
      <c r="B395" s="3"/>
      <c r="C395" s="3"/>
    </row>
    <row r="396" spans="1:12" ht="15.75" x14ac:dyDescent="0.25">
      <c r="B396" s="2"/>
      <c r="C396" s="2"/>
      <c r="D396" s="6"/>
    </row>
    <row r="397" spans="1:12" s="6" customFormat="1" ht="16.5" thickBot="1" x14ac:dyDescent="0.3">
      <c r="A397" s="6">
        <v>1886</v>
      </c>
      <c r="B397" s="29" t="s">
        <v>350</v>
      </c>
      <c r="C397" s="7" t="s">
        <v>366</v>
      </c>
      <c r="D397" s="10" t="s">
        <v>1</v>
      </c>
      <c r="E397" s="10" t="s">
        <v>2</v>
      </c>
      <c r="F397" s="10" t="s">
        <v>91</v>
      </c>
      <c r="G397" s="10" t="s">
        <v>96</v>
      </c>
      <c r="H397" s="10" t="s">
        <v>5</v>
      </c>
      <c r="I397" s="10" t="s">
        <v>82</v>
      </c>
    </row>
    <row r="398" spans="1:12" x14ac:dyDescent="0.25">
      <c r="B398" s="15" t="s">
        <v>397</v>
      </c>
      <c r="C398" s="3"/>
      <c r="D398" s="7" t="s">
        <v>248</v>
      </c>
      <c r="E398" s="7">
        <f t="shared" ref="E398:E406" si="27">SUM(F398:K398)</f>
        <v>16</v>
      </c>
      <c r="F398" s="3">
        <v>8</v>
      </c>
      <c r="G398" s="3">
        <v>0</v>
      </c>
      <c r="H398" s="3">
        <v>1</v>
      </c>
      <c r="I398" s="3">
        <v>7</v>
      </c>
      <c r="J398" s="3"/>
      <c r="K398" s="3"/>
      <c r="L398" s="3"/>
    </row>
    <row r="399" spans="1:12" x14ac:dyDescent="0.25">
      <c r="B399" s="15" t="s">
        <v>402</v>
      </c>
      <c r="C399" s="3"/>
      <c r="D399" s="7" t="s">
        <v>249</v>
      </c>
      <c r="E399" s="7">
        <f t="shared" si="27"/>
        <v>4</v>
      </c>
      <c r="F399" s="3">
        <v>2</v>
      </c>
      <c r="G399" s="3">
        <v>0</v>
      </c>
      <c r="H399" s="3">
        <v>0</v>
      </c>
      <c r="I399" s="3">
        <v>2</v>
      </c>
      <c r="J399" s="3"/>
      <c r="K399" s="3"/>
      <c r="L399" s="3"/>
    </row>
    <row r="400" spans="1:12" x14ac:dyDescent="0.25">
      <c r="B400" s="15" t="s">
        <v>351</v>
      </c>
      <c r="C400" s="3"/>
      <c r="D400" s="7" t="s">
        <v>250</v>
      </c>
      <c r="E400" s="7">
        <f t="shared" si="27"/>
        <v>20</v>
      </c>
      <c r="F400" s="3">
        <v>10</v>
      </c>
      <c r="G400" s="3">
        <v>1</v>
      </c>
      <c r="H400" s="3">
        <v>4</v>
      </c>
      <c r="I400" s="3">
        <v>5</v>
      </c>
      <c r="J400" s="3"/>
      <c r="K400" s="3"/>
      <c r="L400" s="3"/>
    </row>
    <row r="401" spans="1:12" x14ac:dyDescent="0.25">
      <c r="B401" s="15" t="s">
        <v>360</v>
      </c>
      <c r="C401" s="3"/>
      <c r="D401" s="7" t="s">
        <v>251</v>
      </c>
      <c r="E401" s="7">
        <f t="shared" si="27"/>
        <v>34</v>
      </c>
      <c r="F401" s="3">
        <v>17</v>
      </c>
      <c r="G401" s="3">
        <v>4</v>
      </c>
      <c r="H401" s="3">
        <v>7</v>
      </c>
      <c r="I401" s="3">
        <v>6</v>
      </c>
      <c r="J401" s="3"/>
      <c r="K401" s="3"/>
      <c r="L401" s="3"/>
    </row>
    <row r="402" spans="1:12" x14ac:dyDescent="0.25">
      <c r="B402" s="3"/>
      <c r="C402" s="3"/>
      <c r="D402" s="7" t="s">
        <v>252</v>
      </c>
      <c r="E402" s="7">
        <f t="shared" si="27"/>
        <v>46</v>
      </c>
      <c r="F402" s="3">
        <v>21</v>
      </c>
      <c r="G402" s="3">
        <v>2</v>
      </c>
      <c r="H402" s="3">
        <v>21</v>
      </c>
      <c r="I402" s="3">
        <v>2</v>
      </c>
      <c r="J402" s="3"/>
      <c r="K402" s="3"/>
      <c r="L402" s="3"/>
    </row>
    <row r="403" spans="1:12" x14ac:dyDescent="0.25">
      <c r="B403" s="3"/>
      <c r="C403" s="3"/>
      <c r="D403" s="7" t="s">
        <v>253</v>
      </c>
      <c r="E403" s="7">
        <f t="shared" si="27"/>
        <v>10</v>
      </c>
      <c r="F403" s="3">
        <v>4</v>
      </c>
      <c r="G403" s="3">
        <v>5</v>
      </c>
      <c r="H403" s="3">
        <v>0</v>
      </c>
      <c r="I403" s="3">
        <v>1</v>
      </c>
      <c r="J403" s="3"/>
      <c r="K403" s="3"/>
      <c r="L403" s="3"/>
    </row>
    <row r="404" spans="1:12" x14ac:dyDescent="0.25">
      <c r="B404" s="3"/>
      <c r="C404" s="3"/>
      <c r="D404" s="7" t="s">
        <v>254</v>
      </c>
      <c r="E404" s="7">
        <f t="shared" si="27"/>
        <v>8</v>
      </c>
      <c r="F404" s="3">
        <v>4</v>
      </c>
      <c r="G404" s="3">
        <v>3</v>
      </c>
      <c r="H404" s="3">
        <v>1</v>
      </c>
      <c r="I404" s="3">
        <v>0</v>
      </c>
      <c r="J404" s="3"/>
      <c r="K404" s="3"/>
      <c r="L404" s="3"/>
    </row>
    <row r="405" spans="1:12" x14ac:dyDescent="0.25">
      <c r="B405" s="3"/>
      <c r="C405" s="3"/>
      <c r="D405" s="7" t="s">
        <v>255</v>
      </c>
      <c r="E405" s="7">
        <f t="shared" si="27"/>
        <v>34</v>
      </c>
      <c r="F405" s="3">
        <v>16</v>
      </c>
      <c r="G405" s="3">
        <v>9</v>
      </c>
      <c r="H405" s="3">
        <v>8</v>
      </c>
      <c r="I405" s="3">
        <v>1</v>
      </c>
      <c r="J405" s="3"/>
      <c r="K405" s="3"/>
      <c r="L405" s="3"/>
    </row>
    <row r="406" spans="1:12" ht="15.75" thickBot="1" x14ac:dyDescent="0.3">
      <c r="B406" s="3"/>
      <c r="C406" s="3"/>
      <c r="D406" s="7" t="s">
        <v>256</v>
      </c>
      <c r="E406" s="9">
        <f t="shared" si="27"/>
        <v>44</v>
      </c>
      <c r="F406" s="8">
        <v>22</v>
      </c>
      <c r="G406" s="8">
        <v>20</v>
      </c>
      <c r="H406" s="8">
        <v>1</v>
      </c>
      <c r="I406" s="8">
        <v>1</v>
      </c>
      <c r="J406" s="3"/>
      <c r="K406" s="3"/>
      <c r="L406" s="3"/>
    </row>
    <row r="407" spans="1:12" x14ac:dyDescent="0.25">
      <c r="B407" s="3"/>
      <c r="C407" s="3"/>
      <c r="E407" s="7">
        <f>SUM(E398:E406)</f>
        <v>216</v>
      </c>
      <c r="F407" s="7">
        <f>SUM(F398:F406)</f>
        <v>104</v>
      </c>
      <c r="G407" s="7">
        <f>SUM(G398:G406)</f>
        <v>44</v>
      </c>
      <c r="H407" s="7">
        <f>SUM(H398:H406)</f>
        <v>43</v>
      </c>
      <c r="I407" s="7">
        <f>SUM(I398:I406)</f>
        <v>25</v>
      </c>
      <c r="J407" s="7"/>
      <c r="K407" s="7"/>
      <c r="L407" s="7"/>
    </row>
    <row r="408" spans="1:12" x14ac:dyDescent="0.25">
      <c r="B408" s="3"/>
      <c r="C408" s="3"/>
      <c r="E408" s="3"/>
      <c r="J408" s="13"/>
      <c r="K408" s="13"/>
      <c r="L408" s="3"/>
    </row>
    <row r="409" spans="1:12" x14ac:dyDescent="0.25">
      <c r="B409" s="3"/>
      <c r="C409" s="3"/>
      <c r="D409" s="7" t="s">
        <v>357</v>
      </c>
      <c r="E409" s="7">
        <v>108</v>
      </c>
      <c r="F409" s="11">
        <f>F407/E409</f>
        <v>0.96296296296296291</v>
      </c>
      <c r="G409" s="11">
        <f>G407/E409</f>
        <v>0.40740740740740738</v>
      </c>
      <c r="H409" s="11">
        <f>H407/E409</f>
        <v>0.39814814814814814</v>
      </c>
      <c r="I409" s="11">
        <f>I407/E409</f>
        <v>0.23148148148148148</v>
      </c>
    </row>
    <row r="410" spans="1:12" x14ac:dyDescent="0.25">
      <c r="B410" s="3"/>
      <c r="C410" s="3"/>
    </row>
    <row r="411" spans="1:12" ht="15.75" x14ac:dyDescent="0.25">
      <c r="B411" s="2"/>
      <c r="C411" s="2"/>
      <c r="D411" s="6"/>
    </row>
    <row r="412" spans="1:12" s="6" customFormat="1" ht="16.5" thickBot="1" x14ac:dyDescent="0.3">
      <c r="A412" s="6">
        <v>1886</v>
      </c>
      <c r="B412" s="29" t="s">
        <v>350</v>
      </c>
      <c r="C412" s="7" t="s">
        <v>367</v>
      </c>
      <c r="D412" s="10" t="s">
        <v>1</v>
      </c>
      <c r="E412" s="10" t="s">
        <v>2</v>
      </c>
      <c r="F412" s="10" t="s">
        <v>96</v>
      </c>
      <c r="G412" s="10" t="s">
        <v>5</v>
      </c>
    </row>
    <row r="413" spans="1:12" x14ac:dyDescent="0.25">
      <c r="B413" s="15" t="s">
        <v>402</v>
      </c>
      <c r="C413" s="3"/>
      <c r="D413" s="7" t="s">
        <v>248</v>
      </c>
      <c r="E413" s="7">
        <f t="shared" ref="E413:E421" si="28">SUM(F413:K413)</f>
        <v>7</v>
      </c>
      <c r="F413" s="3">
        <v>7</v>
      </c>
      <c r="G413" s="3">
        <v>0</v>
      </c>
      <c r="H413" s="3"/>
      <c r="I413" s="3"/>
      <c r="J413" s="3"/>
      <c r="K413" s="3"/>
      <c r="L413" s="3"/>
    </row>
    <row r="414" spans="1:12" x14ac:dyDescent="0.25">
      <c r="B414" s="15" t="s">
        <v>351</v>
      </c>
      <c r="C414" s="3"/>
      <c r="D414" s="7" t="s">
        <v>249</v>
      </c>
      <c r="E414" s="7">
        <f t="shared" si="28"/>
        <v>2</v>
      </c>
      <c r="F414" s="3">
        <v>2</v>
      </c>
      <c r="G414" s="3">
        <v>0</v>
      </c>
      <c r="H414" s="3"/>
      <c r="I414" s="3"/>
      <c r="J414" s="3"/>
      <c r="K414" s="3"/>
      <c r="L414" s="3"/>
    </row>
    <row r="415" spans="1:12" x14ac:dyDescent="0.25">
      <c r="C415" s="3"/>
      <c r="D415" s="7" t="s">
        <v>250</v>
      </c>
      <c r="E415" s="7">
        <f t="shared" si="28"/>
        <v>7</v>
      </c>
      <c r="F415" s="3">
        <v>4</v>
      </c>
      <c r="G415" s="3">
        <v>3</v>
      </c>
      <c r="H415" s="3"/>
      <c r="I415" s="3"/>
      <c r="J415" s="3"/>
      <c r="K415" s="3"/>
      <c r="L415" s="3"/>
    </row>
    <row r="416" spans="1:12" x14ac:dyDescent="0.25">
      <c r="B416" s="3"/>
      <c r="C416" s="3"/>
      <c r="D416" s="7" t="s">
        <v>251</v>
      </c>
      <c r="E416" s="7">
        <f t="shared" si="28"/>
        <v>15</v>
      </c>
      <c r="F416" s="3">
        <v>9</v>
      </c>
      <c r="G416" s="3">
        <v>6</v>
      </c>
      <c r="H416" s="3"/>
      <c r="I416" s="3"/>
      <c r="J416" s="3"/>
      <c r="K416" s="3"/>
      <c r="L416" s="3"/>
    </row>
    <row r="417" spans="1:12" x14ac:dyDescent="0.25">
      <c r="B417" s="3"/>
      <c r="C417" s="3"/>
      <c r="D417" s="7" t="s">
        <v>252</v>
      </c>
      <c r="E417" s="7">
        <f t="shared" si="28"/>
        <v>23</v>
      </c>
      <c r="F417" s="3">
        <v>2</v>
      </c>
      <c r="G417" s="3">
        <v>21</v>
      </c>
      <c r="H417" s="3"/>
      <c r="I417" s="3"/>
      <c r="J417" s="3"/>
      <c r="K417" s="3"/>
      <c r="L417" s="3"/>
    </row>
    <row r="418" spans="1:12" x14ac:dyDescent="0.25">
      <c r="B418" s="3"/>
      <c r="C418" s="3"/>
      <c r="D418" s="7" t="s">
        <v>253</v>
      </c>
      <c r="E418" s="7">
        <f t="shared" si="28"/>
        <v>5</v>
      </c>
      <c r="F418" s="3">
        <v>5</v>
      </c>
      <c r="G418" s="3">
        <v>0</v>
      </c>
      <c r="H418" s="3"/>
      <c r="I418" s="3"/>
      <c r="J418" s="3"/>
      <c r="K418" s="3"/>
      <c r="L418" s="3"/>
    </row>
    <row r="419" spans="1:12" x14ac:dyDescent="0.25">
      <c r="B419" s="3"/>
      <c r="C419" s="3"/>
      <c r="D419" s="7" t="s">
        <v>254</v>
      </c>
      <c r="E419" s="7">
        <f t="shared" si="28"/>
        <v>4</v>
      </c>
      <c r="F419" s="3">
        <v>3</v>
      </c>
      <c r="G419" s="3">
        <v>1</v>
      </c>
      <c r="H419" s="3"/>
      <c r="I419" s="3"/>
      <c r="J419" s="3"/>
      <c r="K419" s="3"/>
      <c r="L419" s="3"/>
    </row>
    <row r="420" spans="1:12" x14ac:dyDescent="0.25">
      <c r="B420" s="3"/>
      <c r="C420" s="3"/>
      <c r="D420" s="7" t="s">
        <v>255</v>
      </c>
      <c r="E420" s="7">
        <f t="shared" si="28"/>
        <v>16</v>
      </c>
      <c r="F420" s="3">
        <v>9</v>
      </c>
      <c r="G420" s="3">
        <v>7</v>
      </c>
      <c r="H420" s="3"/>
      <c r="I420" s="3"/>
      <c r="J420" s="3"/>
      <c r="K420" s="3"/>
      <c r="L420" s="3"/>
    </row>
    <row r="421" spans="1:12" ht="15.75" thickBot="1" x14ac:dyDescent="0.3">
      <c r="B421" s="3"/>
      <c r="C421" s="3"/>
      <c r="D421" s="7" t="s">
        <v>256</v>
      </c>
      <c r="E421" s="9">
        <f t="shared" si="28"/>
        <v>22</v>
      </c>
      <c r="F421" s="8">
        <v>20</v>
      </c>
      <c r="G421" s="8">
        <v>2</v>
      </c>
      <c r="H421" s="3"/>
      <c r="I421" s="3"/>
      <c r="J421" s="3"/>
      <c r="K421" s="3"/>
      <c r="L421" s="3"/>
    </row>
    <row r="422" spans="1:12" x14ac:dyDescent="0.25">
      <c r="B422" s="3"/>
      <c r="C422" s="3"/>
      <c r="E422" s="7">
        <f>SUM(E413:E421)</f>
        <v>101</v>
      </c>
      <c r="F422" s="7">
        <f>SUM(F413:F421)</f>
        <v>61</v>
      </c>
      <c r="G422" s="7">
        <f>SUM(G413:G421)</f>
        <v>40</v>
      </c>
      <c r="H422" s="7"/>
      <c r="I422" s="7"/>
      <c r="J422" s="7"/>
      <c r="K422" s="7"/>
      <c r="L422" s="7"/>
    </row>
    <row r="423" spans="1:12" x14ac:dyDescent="0.25">
      <c r="B423" s="3"/>
      <c r="C423" s="3"/>
      <c r="E423" s="3"/>
      <c r="H423" s="17"/>
      <c r="I423" s="17"/>
      <c r="J423" s="13"/>
      <c r="K423" s="13"/>
      <c r="L423" s="3"/>
    </row>
    <row r="424" spans="1:12" x14ac:dyDescent="0.25">
      <c r="B424" s="3"/>
      <c r="C424" s="3"/>
      <c r="D424" s="7" t="s">
        <v>357</v>
      </c>
      <c r="E424" s="7">
        <v>101</v>
      </c>
      <c r="F424" s="11">
        <f>F422/E424</f>
        <v>0.60396039603960394</v>
      </c>
      <c r="G424" s="11">
        <f>G422/E424</f>
        <v>0.39603960396039606</v>
      </c>
    </row>
    <row r="425" spans="1:12" x14ac:dyDescent="0.25">
      <c r="B425" s="3"/>
      <c r="C425" s="3"/>
    </row>
    <row r="426" spans="1:12" ht="15.75" x14ac:dyDescent="0.25">
      <c r="B426" s="2"/>
      <c r="C426" s="2"/>
      <c r="D426" s="6"/>
    </row>
    <row r="427" spans="1:12" s="6" customFormat="1" ht="16.5" thickBot="1" x14ac:dyDescent="0.3">
      <c r="A427" s="6">
        <v>1891</v>
      </c>
      <c r="B427" s="29" t="s">
        <v>350</v>
      </c>
      <c r="C427" s="7" t="s">
        <v>366</v>
      </c>
      <c r="D427" s="10" t="s">
        <v>1</v>
      </c>
      <c r="E427" s="10" t="s">
        <v>2</v>
      </c>
      <c r="F427" s="10" t="s">
        <v>82</v>
      </c>
      <c r="G427" s="10" t="s">
        <v>90</v>
      </c>
      <c r="H427" s="10" t="s">
        <v>5</v>
      </c>
    </row>
    <row r="428" spans="1:12" x14ac:dyDescent="0.25">
      <c r="B428" s="15" t="s">
        <v>360</v>
      </c>
      <c r="C428" s="3"/>
      <c r="D428" s="7" t="s">
        <v>248</v>
      </c>
      <c r="E428" s="7">
        <f t="shared" ref="E428:E436" si="29">SUM(F428:K428)</f>
        <v>40</v>
      </c>
      <c r="F428" s="3">
        <v>13</v>
      </c>
      <c r="G428" s="3">
        <v>27</v>
      </c>
      <c r="H428" s="3">
        <v>0</v>
      </c>
      <c r="I428" s="3"/>
      <c r="J428" s="3"/>
      <c r="K428" s="3"/>
      <c r="L428" s="3"/>
    </row>
    <row r="429" spans="1:12" x14ac:dyDescent="0.25">
      <c r="B429" s="15" t="s">
        <v>393</v>
      </c>
      <c r="C429" s="3"/>
      <c r="D429" s="7" t="s">
        <v>249</v>
      </c>
      <c r="E429" s="7">
        <f t="shared" si="29"/>
        <v>6</v>
      </c>
      <c r="F429" s="3">
        <v>0</v>
      </c>
      <c r="G429" s="3">
        <v>6</v>
      </c>
      <c r="H429" s="3">
        <v>0</v>
      </c>
      <c r="I429" s="3"/>
      <c r="J429" s="3"/>
      <c r="K429" s="3"/>
      <c r="L429" s="3"/>
    </row>
    <row r="430" spans="1:12" x14ac:dyDescent="0.25">
      <c r="B430" s="15" t="s">
        <v>351</v>
      </c>
      <c r="C430" s="3"/>
      <c r="D430" s="7" t="s">
        <v>250</v>
      </c>
      <c r="E430" s="7">
        <f t="shared" si="29"/>
        <v>15</v>
      </c>
      <c r="F430" s="3">
        <v>4</v>
      </c>
      <c r="G430" s="3">
        <v>11</v>
      </c>
      <c r="H430" s="3">
        <v>0</v>
      </c>
      <c r="I430" s="3"/>
      <c r="J430" s="3"/>
      <c r="K430" s="3"/>
      <c r="L430" s="3"/>
    </row>
    <row r="431" spans="1:12" x14ac:dyDescent="0.25">
      <c r="C431" s="3"/>
      <c r="D431" s="7" t="s">
        <v>251</v>
      </c>
      <c r="E431" s="7">
        <f t="shared" si="29"/>
        <v>14</v>
      </c>
      <c r="F431" s="3">
        <v>10</v>
      </c>
      <c r="G431" s="3">
        <v>3</v>
      </c>
      <c r="H431" s="3">
        <v>1</v>
      </c>
      <c r="I431" s="3"/>
      <c r="J431" s="3"/>
      <c r="K431" s="3"/>
      <c r="L431" s="3"/>
    </row>
    <row r="432" spans="1:12" x14ac:dyDescent="0.25">
      <c r="B432" s="3"/>
      <c r="C432" s="3"/>
      <c r="D432" s="7" t="s">
        <v>252</v>
      </c>
      <c r="E432" s="7">
        <f t="shared" si="29"/>
        <v>11</v>
      </c>
      <c r="F432" s="3">
        <v>1</v>
      </c>
      <c r="G432" s="3">
        <v>3</v>
      </c>
      <c r="H432" s="3">
        <v>7</v>
      </c>
      <c r="I432" s="3"/>
      <c r="J432" s="3"/>
      <c r="K432" s="3"/>
      <c r="L432" s="3"/>
    </row>
    <row r="433" spans="1:12" x14ac:dyDescent="0.25">
      <c r="B433" s="3"/>
      <c r="C433" s="3"/>
      <c r="D433" s="7" t="s">
        <v>253</v>
      </c>
      <c r="E433" s="7">
        <f t="shared" si="29"/>
        <v>12</v>
      </c>
      <c r="F433" s="3">
        <v>10</v>
      </c>
      <c r="G433" s="3">
        <v>1</v>
      </c>
      <c r="H433" s="3">
        <v>1</v>
      </c>
      <c r="I433" s="3"/>
      <c r="J433" s="3"/>
      <c r="K433" s="3"/>
      <c r="L433" s="3"/>
    </row>
    <row r="434" spans="1:12" x14ac:dyDescent="0.25">
      <c r="B434" s="3"/>
      <c r="C434" s="3"/>
      <c r="D434" s="7" t="s">
        <v>254</v>
      </c>
      <c r="E434" s="7">
        <f t="shared" si="29"/>
        <v>7</v>
      </c>
      <c r="F434" s="3">
        <v>7</v>
      </c>
      <c r="G434" s="3">
        <v>0</v>
      </c>
      <c r="H434" s="3">
        <v>0</v>
      </c>
      <c r="I434" s="3"/>
      <c r="J434" s="3"/>
      <c r="K434" s="3"/>
      <c r="L434" s="3"/>
    </row>
    <row r="435" spans="1:12" x14ac:dyDescent="0.25">
      <c r="B435" s="3"/>
      <c r="C435" s="3"/>
      <c r="D435" s="7" t="s">
        <v>255</v>
      </c>
      <c r="E435" s="7">
        <f t="shared" si="29"/>
        <v>10</v>
      </c>
      <c r="F435" s="3">
        <v>8</v>
      </c>
      <c r="G435" s="3">
        <v>2</v>
      </c>
      <c r="H435" s="3">
        <v>0</v>
      </c>
      <c r="I435" s="3"/>
      <c r="J435" s="3"/>
      <c r="K435" s="3"/>
      <c r="L435" s="3"/>
    </row>
    <row r="436" spans="1:12" ht="15.75" thickBot="1" x14ac:dyDescent="0.3">
      <c r="B436" s="3"/>
      <c r="C436" s="3"/>
      <c r="D436" s="7" t="s">
        <v>256</v>
      </c>
      <c r="E436" s="9">
        <f t="shared" si="29"/>
        <v>3</v>
      </c>
      <c r="F436" s="8">
        <v>3</v>
      </c>
      <c r="G436" s="8">
        <v>0</v>
      </c>
      <c r="H436" s="8">
        <v>0</v>
      </c>
      <c r="I436" s="3"/>
      <c r="J436" s="3"/>
      <c r="K436" s="3"/>
      <c r="L436" s="3"/>
    </row>
    <row r="437" spans="1:12" x14ac:dyDescent="0.25">
      <c r="B437" s="3"/>
      <c r="C437" s="3"/>
      <c r="E437" s="7">
        <f>SUM(E428:E436)</f>
        <v>118</v>
      </c>
      <c r="F437" s="7">
        <f>SUM(F428:F436)</f>
        <v>56</v>
      </c>
      <c r="G437" s="7">
        <f>SUM(G428:G436)</f>
        <v>53</v>
      </c>
      <c r="H437" s="7">
        <f>SUM(H428:H436)</f>
        <v>9</v>
      </c>
      <c r="I437" s="7"/>
      <c r="J437" s="7"/>
      <c r="K437" s="7"/>
      <c r="L437" s="7"/>
    </row>
    <row r="438" spans="1:12" x14ac:dyDescent="0.25">
      <c r="B438" s="3"/>
      <c r="C438" s="3"/>
      <c r="E438" s="3"/>
      <c r="I438" s="17"/>
      <c r="J438" s="13"/>
      <c r="K438" s="13"/>
      <c r="L438" s="3"/>
    </row>
    <row r="439" spans="1:12" x14ac:dyDescent="0.25">
      <c r="B439" s="3"/>
      <c r="C439" s="3"/>
      <c r="D439" s="7" t="s">
        <v>357</v>
      </c>
      <c r="E439" s="7">
        <v>118</v>
      </c>
      <c r="F439" s="11">
        <f>F437/E439</f>
        <v>0.47457627118644069</v>
      </c>
      <c r="G439" s="11">
        <f>G437/E439</f>
        <v>0.44915254237288138</v>
      </c>
      <c r="H439" s="11">
        <f>H437/E439</f>
        <v>7.6271186440677971E-2</v>
      </c>
    </row>
    <row r="440" spans="1:12" x14ac:dyDescent="0.25">
      <c r="B440" s="3"/>
      <c r="C440" s="3"/>
    </row>
    <row r="441" spans="1:12" ht="15.75" x14ac:dyDescent="0.25">
      <c r="B441" s="2"/>
      <c r="C441" s="2"/>
      <c r="D441" s="6"/>
    </row>
    <row r="442" spans="1:12" s="6" customFormat="1" ht="16.5" thickBot="1" x14ac:dyDescent="0.3">
      <c r="A442" s="6">
        <v>1891</v>
      </c>
      <c r="B442" s="29" t="s">
        <v>350</v>
      </c>
      <c r="C442" s="7" t="s">
        <v>367</v>
      </c>
      <c r="D442" s="10" t="s">
        <v>1</v>
      </c>
      <c r="E442" s="10" t="s">
        <v>2</v>
      </c>
      <c r="F442" s="10" t="s">
        <v>90</v>
      </c>
      <c r="G442" s="10" t="s">
        <v>82</v>
      </c>
    </row>
    <row r="443" spans="1:12" x14ac:dyDescent="0.25">
      <c r="B443" s="15" t="s">
        <v>393</v>
      </c>
      <c r="C443" s="3"/>
      <c r="D443" s="7" t="s">
        <v>248</v>
      </c>
      <c r="E443" s="7">
        <f t="shared" ref="E443:E451" si="30">SUM(F443:K443)</f>
        <v>39</v>
      </c>
      <c r="F443" s="3">
        <v>27</v>
      </c>
      <c r="G443" s="3">
        <v>12</v>
      </c>
      <c r="H443" s="3"/>
      <c r="I443" s="3"/>
      <c r="J443" s="3"/>
      <c r="K443" s="3"/>
      <c r="L443" s="3"/>
    </row>
    <row r="444" spans="1:12" x14ac:dyDescent="0.25">
      <c r="B444" s="15" t="s">
        <v>360</v>
      </c>
      <c r="C444" s="3"/>
      <c r="D444" s="7" t="s">
        <v>249</v>
      </c>
      <c r="E444" s="7">
        <f t="shared" si="30"/>
        <v>6</v>
      </c>
      <c r="F444" s="3">
        <v>6</v>
      </c>
      <c r="G444" s="3">
        <v>0</v>
      </c>
      <c r="H444" s="3"/>
      <c r="I444" s="3"/>
      <c r="J444" s="3"/>
      <c r="K444" s="3"/>
      <c r="L444" s="3"/>
    </row>
    <row r="445" spans="1:12" x14ac:dyDescent="0.25">
      <c r="C445" s="3"/>
      <c r="D445" s="7" t="s">
        <v>250</v>
      </c>
      <c r="E445" s="7">
        <f t="shared" si="30"/>
        <v>15</v>
      </c>
      <c r="F445" s="3">
        <v>11</v>
      </c>
      <c r="G445" s="3">
        <v>4</v>
      </c>
      <c r="H445" s="3"/>
      <c r="I445" s="3"/>
      <c r="J445" s="3"/>
      <c r="K445" s="3"/>
      <c r="L445" s="3"/>
    </row>
    <row r="446" spans="1:12" x14ac:dyDescent="0.25">
      <c r="B446" s="3"/>
      <c r="C446" s="3"/>
      <c r="D446" s="7" t="s">
        <v>251</v>
      </c>
      <c r="E446" s="7">
        <f t="shared" si="30"/>
        <v>11</v>
      </c>
      <c r="F446" s="3">
        <v>2</v>
      </c>
      <c r="G446" s="3">
        <v>9</v>
      </c>
      <c r="H446" s="3"/>
      <c r="I446" s="3"/>
      <c r="J446" s="3"/>
      <c r="K446" s="3"/>
      <c r="L446" s="3"/>
    </row>
    <row r="447" spans="1:12" x14ac:dyDescent="0.25">
      <c r="B447" s="3"/>
      <c r="C447" s="3"/>
      <c r="D447" s="7" t="s">
        <v>252</v>
      </c>
      <c r="E447" s="7">
        <f t="shared" si="30"/>
        <v>11</v>
      </c>
      <c r="F447" s="3">
        <v>9</v>
      </c>
      <c r="G447" s="3">
        <v>2</v>
      </c>
      <c r="H447" s="3"/>
      <c r="I447" s="3"/>
      <c r="J447" s="3"/>
      <c r="K447" s="3"/>
      <c r="L447" s="3"/>
    </row>
    <row r="448" spans="1:12" x14ac:dyDescent="0.25">
      <c r="B448" s="3"/>
      <c r="C448" s="3"/>
      <c r="D448" s="7" t="s">
        <v>253</v>
      </c>
      <c r="E448" s="7">
        <f t="shared" si="30"/>
        <v>11</v>
      </c>
      <c r="F448" s="3">
        <v>1</v>
      </c>
      <c r="G448" s="3">
        <v>10</v>
      </c>
      <c r="H448" s="3"/>
      <c r="I448" s="3"/>
      <c r="J448" s="3"/>
      <c r="K448" s="3"/>
      <c r="L448" s="3"/>
    </row>
    <row r="449" spans="1:12" x14ac:dyDescent="0.25">
      <c r="B449" s="3"/>
      <c r="C449" s="3"/>
      <c r="D449" s="7" t="s">
        <v>254</v>
      </c>
      <c r="E449" s="7">
        <f t="shared" si="30"/>
        <v>6</v>
      </c>
      <c r="F449" s="3">
        <v>0</v>
      </c>
      <c r="G449" s="3">
        <v>6</v>
      </c>
      <c r="H449" s="3"/>
      <c r="I449" s="3"/>
      <c r="J449" s="3"/>
      <c r="K449" s="3"/>
      <c r="L449" s="3"/>
    </row>
    <row r="450" spans="1:12" x14ac:dyDescent="0.25">
      <c r="B450" s="3"/>
      <c r="C450" s="3"/>
      <c r="D450" s="7" t="s">
        <v>255</v>
      </c>
      <c r="E450" s="7">
        <f t="shared" si="30"/>
        <v>13</v>
      </c>
      <c r="F450" s="3">
        <v>2</v>
      </c>
      <c r="G450" s="3">
        <v>11</v>
      </c>
      <c r="H450" s="3"/>
      <c r="I450" s="3"/>
      <c r="J450" s="3"/>
      <c r="K450" s="3"/>
      <c r="L450" s="3"/>
    </row>
    <row r="451" spans="1:12" ht="15.75" thickBot="1" x14ac:dyDescent="0.3">
      <c r="B451" s="3"/>
      <c r="C451" s="3"/>
      <c r="D451" s="7" t="s">
        <v>256</v>
      </c>
      <c r="E451" s="9">
        <f t="shared" si="30"/>
        <v>0</v>
      </c>
      <c r="F451" s="8">
        <v>0</v>
      </c>
      <c r="G451" s="8">
        <v>0</v>
      </c>
      <c r="H451" s="3"/>
      <c r="I451" s="3"/>
      <c r="J451" s="3"/>
      <c r="K451" s="3"/>
      <c r="L451" s="3"/>
    </row>
    <row r="452" spans="1:12" x14ac:dyDescent="0.25">
      <c r="B452" s="3"/>
      <c r="C452" s="3"/>
      <c r="E452" s="7">
        <f>SUM(E443:E451)</f>
        <v>112</v>
      </c>
      <c r="F452" s="7">
        <f>SUM(F443:F451)</f>
        <v>58</v>
      </c>
      <c r="G452" s="7">
        <f>SUM(G443:G451)</f>
        <v>54</v>
      </c>
      <c r="H452" s="7"/>
      <c r="I452" s="7"/>
      <c r="J452" s="7"/>
      <c r="K452" s="7"/>
      <c r="L452" s="7"/>
    </row>
    <row r="453" spans="1:12" x14ac:dyDescent="0.25">
      <c r="B453" s="3"/>
      <c r="C453" s="3"/>
      <c r="E453" s="3"/>
      <c r="H453" s="13"/>
      <c r="I453" s="17"/>
      <c r="J453" s="13"/>
      <c r="K453" s="13"/>
      <c r="L453" s="3"/>
    </row>
    <row r="454" spans="1:12" x14ac:dyDescent="0.25">
      <c r="B454" s="3"/>
      <c r="C454" s="3"/>
      <c r="D454" s="7" t="s">
        <v>357</v>
      </c>
      <c r="E454" s="7">
        <v>112</v>
      </c>
      <c r="F454" s="11">
        <f>F452/E454</f>
        <v>0.5178571428571429</v>
      </c>
      <c r="G454" s="11">
        <f>G452/E454</f>
        <v>0.48214285714285715</v>
      </c>
    </row>
    <row r="455" spans="1:12" x14ac:dyDescent="0.25">
      <c r="B455" s="3"/>
      <c r="C455" s="3"/>
    </row>
    <row r="456" spans="1:12" x14ac:dyDescent="0.25">
      <c r="B456" s="3"/>
      <c r="D456" s="7"/>
    </row>
    <row r="457" spans="1:12" s="6" customFormat="1" ht="16.5" thickBot="1" x14ac:dyDescent="0.3">
      <c r="A457" s="6">
        <v>1892</v>
      </c>
      <c r="B457" s="29" t="s">
        <v>350</v>
      </c>
      <c r="D457" s="10" t="s">
        <v>1</v>
      </c>
      <c r="E457" s="10" t="s">
        <v>2</v>
      </c>
      <c r="F457" s="10" t="s">
        <v>82</v>
      </c>
      <c r="G457" s="10" t="s">
        <v>91</v>
      </c>
      <c r="H457" s="10" t="s">
        <v>90</v>
      </c>
    </row>
    <row r="458" spans="1:12" x14ac:dyDescent="0.25">
      <c r="B458" s="15" t="s">
        <v>360</v>
      </c>
      <c r="C458" s="3"/>
      <c r="D458" s="7" t="s">
        <v>248</v>
      </c>
      <c r="E458" s="7">
        <f t="shared" ref="E458:E466" si="31">SUM(F458:K458)</f>
        <v>144</v>
      </c>
      <c r="F458" s="3">
        <v>60</v>
      </c>
      <c r="G458" s="3">
        <v>28</v>
      </c>
      <c r="H458" s="3">
        <v>56</v>
      </c>
      <c r="I458" s="3"/>
      <c r="J458" s="15"/>
      <c r="K458" s="3"/>
      <c r="L458" s="3"/>
    </row>
    <row r="459" spans="1:12" x14ac:dyDescent="0.25">
      <c r="B459" s="15" t="s">
        <v>397</v>
      </c>
      <c r="C459" s="3"/>
      <c r="D459" s="7" t="s">
        <v>249</v>
      </c>
      <c r="E459" s="7">
        <f t="shared" si="31"/>
        <v>24</v>
      </c>
      <c r="F459" s="3">
        <v>4</v>
      </c>
      <c r="G459" s="3">
        <v>8</v>
      </c>
      <c r="H459" s="3">
        <v>12</v>
      </c>
      <c r="I459" s="3"/>
      <c r="J459" s="3"/>
      <c r="K459" s="3"/>
      <c r="L459" s="3"/>
    </row>
    <row r="460" spans="1:12" x14ac:dyDescent="0.25">
      <c r="B460" s="15" t="s">
        <v>393</v>
      </c>
      <c r="C460" s="3"/>
      <c r="D460" s="7" t="s">
        <v>250</v>
      </c>
      <c r="E460" s="7">
        <f t="shared" si="31"/>
        <v>36</v>
      </c>
      <c r="F460" s="3">
        <v>5</v>
      </c>
      <c r="G460" s="3">
        <v>14</v>
      </c>
      <c r="H460" s="3">
        <v>17</v>
      </c>
      <c r="I460" s="3"/>
      <c r="J460" s="3"/>
      <c r="K460" s="3"/>
      <c r="L460" s="3"/>
    </row>
    <row r="461" spans="1:12" x14ac:dyDescent="0.25">
      <c r="B461" s="3"/>
      <c r="C461" s="3"/>
      <c r="D461" s="7" t="s">
        <v>251</v>
      </c>
      <c r="E461" s="7">
        <f t="shared" si="31"/>
        <v>36</v>
      </c>
      <c r="F461" s="3">
        <v>16</v>
      </c>
      <c r="G461" s="3">
        <v>12</v>
      </c>
      <c r="H461" s="3">
        <v>8</v>
      </c>
      <c r="I461" s="3"/>
      <c r="J461" s="3"/>
      <c r="K461" s="3"/>
      <c r="L461" s="3"/>
    </row>
    <row r="462" spans="1:12" x14ac:dyDescent="0.25">
      <c r="B462" s="3"/>
      <c r="C462" s="3"/>
      <c r="D462" s="7" t="s">
        <v>252</v>
      </c>
      <c r="E462" s="7">
        <f t="shared" si="31"/>
        <v>72</v>
      </c>
      <c r="F462" s="3">
        <v>19</v>
      </c>
      <c r="G462" s="3">
        <v>33</v>
      </c>
      <c r="H462" s="3">
        <v>20</v>
      </c>
      <c r="I462" s="3"/>
      <c r="J462" s="3"/>
      <c r="K462" s="3"/>
      <c r="L462" s="3"/>
    </row>
    <row r="463" spans="1:12" x14ac:dyDescent="0.25">
      <c r="B463" s="3"/>
      <c r="C463" s="3"/>
      <c r="D463" s="7" t="s">
        <v>253</v>
      </c>
      <c r="E463" s="7">
        <f t="shared" si="31"/>
        <v>28</v>
      </c>
      <c r="F463" s="3">
        <v>14</v>
      </c>
      <c r="G463" s="3">
        <v>11</v>
      </c>
      <c r="H463" s="3">
        <v>3</v>
      </c>
      <c r="I463" s="3"/>
      <c r="J463" s="15"/>
      <c r="K463" s="3"/>
      <c r="L463" s="3"/>
    </row>
    <row r="464" spans="1:12" x14ac:dyDescent="0.25">
      <c r="B464" s="3"/>
      <c r="C464" s="3"/>
      <c r="D464" s="7" t="s">
        <v>254</v>
      </c>
      <c r="E464" s="7">
        <f t="shared" si="31"/>
        <v>52</v>
      </c>
      <c r="F464" s="3">
        <v>26</v>
      </c>
      <c r="G464" s="3">
        <v>26</v>
      </c>
      <c r="H464" s="3">
        <v>0</v>
      </c>
      <c r="I464" s="3"/>
      <c r="J464" s="3"/>
      <c r="K464" s="3"/>
      <c r="L464" s="3"/>
    </row>
    <row r="465" spans="1:12" x14ac:dyDescent="0.25">
      <c r="B465" s="3"/>
      <c r="C465" s="3"/>
      <c r="D465" s="7" t="s">
        <v>255</v>
      </c>
      <c r="E465" s="7">
        <f t="shared" si="31"/>
        <v>60</v>
      </c>
      <c r="F465" s="3">
        <v>23</v>
      </c>
      <c r="G465" s="3">
        <v>29</v>
      </c>
      <c r="H465" s="3">
        <v>8</v>
      </c>
      <c r="I465" s="3"/>
      <c r="J465" s="3"/>
      <c r="K465" s="3"/>
      <c r="L465" s="3"/>
    </row>
    <row r="466" spans="1:12" ht="15.75" thickBot="1" x14ac:dyDescent="0.3">
      <c r="B466" s="3"/>
      <c r="C466" s="3"/>
      <c r="D466" s="7" t="s">
        <v>256</v>
      </c>
      <c r="E466" s="9">
        <f t="shared" si="31"/>
        <v>8</v>
      </c>
      <c r="F466" s="8">
        <v>4</v>
      </c>
      <c r="G466" s="8">
        <v>4</v>
      </c>
      <c r="H466" s="8">
        <v>0</v>
      </c>
      <c r="I466" s="3"/>
      <c r="J466" s="3"/>
      <c r="K466" s="3"/>
      <c r="L466" s="3"/>
    </row>
    <row r="467" spans="1:12" x14ac:dyDescent="0.25">
      <c r="B467" s="3"/>
      <c r="C467" s="3"/>
      <c r="E467" s="7">
        <f>SUM(E458:E466)</f>
        <v>460</v>
      </c>
      <c r="F467" s="7">
        <f>SUM(F458:F466)</f>
        <v>171</v>
      </c>
      <c r="G467" s="7">
        <f>SUM(G458:G466)</f>
        <v>165</v>
      </c>
      <c r="H467" s="7">
        <f>SUM(H458:H466)</f>
        <v>124</v>
      </c>
      <c r="I467" s="7"/>
      <c r="J467" s="3"/>
      <c r="K467" s="3"/>
      <c r="L467" s="3"/>
    </row>
    <row r="468" spans="1:12" x14ac:dyDescent="0.25">
      <c r="B468" s="3"/>
      <c r="C468" s="3"/>
      <c r="E468" s="3"/>
      <c r="I468" s="13"/>
      <c r="J468" s="7"/>
      <c r="K468" s="7"/>
      <c r="L468" s="7"/>
    </row>
    <row r="469" spans="1:12" x14ac:dyDescent="0.25">
      <c r="B469" s="3"/>
      <c r="C469" s="3"/>
      <c r="D469" s="7" t="s">
        <v>357</v>
      </c>
      <c r="E469" s="7">
        <v>230</v>
      </c>
      <c r="F469" s="11">
        <f>F467/E469</f>
        <v>0.74347826086956526</v>
      </c>
      <c r="G469" s="11">
        <f>G467/E469</f>
        <v>0.71739130434782605</v>
      </c>
      <c r="H469" s="11">
        <f>H467/E469</f>
        <v>0.53913043478260869</v>
      </c>
      <c r="J469" s="11"/>
      <c r="K469" s="11"/>
      <c r="L469" s="3"/>
    </row>
    <row r="470" spans="1:12" x14ac:dyDescent="0.25">
      <c r="B470" s="3"/>
      <c r="C470" s="3"/>
    </row>
    <row r="471" spans="1:12" x14ac:dyDescent="0.25">
      <c r="B471" s="2"/>
      <c r="C471" s="2"/>
    </row>
    <row r="472" spans="1:12" s="6" customFormat="1" ht="16.5" thickBot="1" x14ac:dyDescent="0.3">
      <c r="A472" s="6">
        <v>1894</v>
      </c>
      <c r="B472" s="29" t="s">
        <v>350</v>
      </c>
      <c r="D472" s="10" t="s">
        <v>1</v>
      </c>
      <c r="E472" s="10" t="s">
        <v>2</v>
      </c>
      <c r="F472" s="10" t="s">
        <v>82</v>
      </c>
      <c r="G472" s="10" t="s">
        <v>91</v>
      </c>
    </row>
    <row r="473" spans="1:12" x14ac:dyDescent="0.25">
      <c r="B473" s="15" t="s">
        <v>360</v>
      </c>
      <c r="C473" s="3"/>
      <c r="D473" s="7" t="s">
        <v>257</v>
      </c>
      <c r="E473" s="7">
        <f t="shared" ref="E473:E482" si="32">SUM(F473:K473)</f>
        <v>28</v>
      </c>
      <c r="F473" s="3">
        <v>14</v>
      </c>
      <c r="G473" s="3">
        <v>14</v>
      </c>
      <c r="H473" s="3"/>
      <c r="I473" s="3"/>
      <c r="J473" s="15"/>
      <c r="K473" s="3"/>
      <c r="L473" s="3"/>
    </row>
    <row r="474" spans="1:12" x14ac:dyDescent="0.25">
      <c r="B474" s="15" t="s">
        <v>397</v>
      </c>
      <c r="C474" s="3"/>
      <c r="D474" s="7" t="s">
        <v>248</v>
      </c>
      <c r="E474" s="7">
        <f t="shared" si="32"/>
        <v>2</v>
      </c>
      <c r="F474" s="3">
        <v>1</v>
      </c>
      <c r="G474" s="3">
        <v>1</v>
      </c>
      <c r="H474" s="3"/>
      <c r="I474" s="3"/>
      <c r="J474" s="3"/>
      <c r="K474" s="3"/>
      <c r="L474" s="3"/>
    </row>
    <row r="475" spans="1:12" x14ac:dyDescent="0.25">
      <c r="B475" s="3"/>
      <c r="C475" s="3"/>
      <c r="D475" s="7" t="s">
        <v>249</v>
      </c>
      <c r="E475" s="7">
        <f t="shared" si="32"/>
        <v>4</v>
      </c>
      <c r="F475" s="3">
        <v>2</v>
      </c>
      <c r="G475" s="3">
        <v>2</v>
      </c>
      <c r="H475" s="3"/>
      <c r="I475" s="3"/>
      <c r="J475" s="3"/>
      <c r="K475" s="3"/>
      <c r="L475" s="3"/>
    </row>
    <row r="476" spans="1:12" x14ac:dyDescent="0.25">
      <c r="B476" s="3"/>
      <c r="C476" s="3"/>
      <c r="D476" s="7" t="s">
        <v>250</v>
      </c>
      <c r="E476" s="7">
        <f t="shared" si="32"/>
        <v>22</v>
      </c>
      <c r="F476" s="3">
        <v>11</v>
      </c>
      <c r="G476" s="3">
        <v>11</v>
      </c>
      <c r="H476" s="3"/>
      <c r="I476" s="3"/>
      <c r="J476" s="3"/>
      <c r="K476" s="3"/>
      <c r="L476" s="3"/>
    </row>
    <row r="477" spans="1:12" x14ac:dyDescent="0.25">
      <c r="B477" s="3"/>
      <c r="C477" s="3"/>
      <c r="D477" s="7" t="s">
        <v>251</v>
      </c>
      <c r="E477" s="7">
        <f t="shared" si="32"/>
        <v>26</v>
      </c>
      <c r="F477" s="3">
        <v>13</v>
      </c>
      <c r="G477" s="3">
        <v>13</v>
      </c>
      <c r="H477" s="3"/>
      <c r="I477" s="3"/>
      <c r="J477" s="3"/>
      <c r="K477" s="3"/>
      <c r="L477" s="3"/>
    </row>
    <row r="478" spans="1:12" x14ac:dyDescent="0.25">
      <c r="B478" s="3"/>
      <c r="C478" s="3"/>
      <c r="D478" s="7" t="s">
        <v>252</v>
      </c>
      <c r="E478" s="7">
        <f t="shared" si="32"/>
        <v>4</v>
      </c>
      <c r="F478" s="3">
        <v>2</v>
      </c>
      <c r="G478" s="3">
        <v>2</v>
      </c>
      <c r="H478" s="3"/>
      <c r="I478" s="15"/>
      <c r="J478" s="3"/>
      <c r="K478" s="3"/>
      <c r="L478" s="3"/>
    </row>
    <row r="479" spans="1:12" x14ac:dyDescent="0.25">
      <c r="B479" s="3"/>
      <c r="C479" s="3"/>
      <c r="D479" s="7" t="s">
        <v>253</v>
      </c>
      <c r="E479" s="7">
        <f t="shared" si="32"/>
        <v>12</v>
      </c>
      <c r="F479" s="3">
        <v>6</v>
      </c>
      <c r="G479" s="3">
        <v>6</v>
      </c>
      <c r="H479" s="3"/>
      <c r="I479" s="3"/>
      <c r="J479" s="3"/>
      <c r="K479" s="3"/>
      <c r="L479" s="3"/>
    </row>
    <row r="480" spans="1:12" x14ac:dyDescent="0.25">
      <c r="B480" s="3"/>
      <c r="C480" s="3"/>
      <c r="D480" s="7" t="s">
        <v>254</v>
      </c>
      <c r="E480" s="7">
        <f t="shared" si="32"/>
        <v>10</v>
      </c>
      <c r="F480" s="3">
        <v>5</v>
      </c>
      <c r="G480" s="3">
        <v>5</v>
      </c>
      <c r="H480" s="3"/>
      <c r="I480" s="15"/>
      <c r="J480" s="3"/>
      <c r="K480" s="3"/>
      <c r="L480" s="3"/>
    </row>
    <row r="481" spans="1:12" x14ac:dyDescent="0.25">
      <c r="B481" s="3"/>
      <c r="C481" s="3"/>
      <c r="D481" s="7" t="s">
        <v>255</v>
      </c>
      <c r="E481" s="7">
        <f t="shared" si="32"/>
        <v>32</v>
      </c>
      <c r="F481" s="3">
        <v>16</v>
      </c>
      <c r="G481" s="3">
        <v>16</v>
      </c>
      <c r="H481" s="3"/>
      <c r="I481" s="3"/>
      <c r="J481" s="3"/>
      <c r="K481" s="3"/>
      <c r="L481" s="3"/>
    </row>
    <row r="482" spans="1:12" ht="15.75" thickBot="1" x14ac:dyDescent="0.3">
      <c r="B482" s="3"/>
      <c r="C482" s="3"/>
      <c r="D482" s="7" t="s">
        <v>256</v>
      </c>
      <c r="E482" s="9">
        <f t="shared" si="32"/>
        <v>4</v>
      </c>
      <c r="F482" s="8">
        <v>2</v>
      </c>
      <c r="G482" s="8">
        <v>2</v>
      </c>
      <c r="H482" s="3"/>
      <c r="I482" s="3"/>
      <c r="J482" s="3"/>
      <c r="K482" s="3"/>
      <c r="L482" s="3"/>
    </row>
    <row r="483" spans="1:12" x14ac:dyDescent="0.25">
      <c r="B483" s="3"/>
      <c r="C483" s="3"/>
      <c r="E483" s="7">
        <f>SUM(E473:E482)</f>
        <v>144</v>
      </c>
      <c r="F483" s="7">
        <f>SUM(F473:F482)</f>
        <v>72</v>
      </c>
      <c r="G483" s="7">
        <f>SUM(G473:G482)</f>
        <v>72</v>
      </c>
      <c r="H483" s="7"/>
      <c r="I483" s="7"/>
      <c r="J483" s="3"/>
      <c r="K483" s="3"/>
      <c r="L483" s="3"/>
    </row>
    <row r="484" spans="1:12" x14ac:dyDescent="0.25">
      <c r="B484" s="3"/>
      <c r="C484" s="3"/>
      <c r="E484" s="3"/>
      <c r="H484" s="13"/>
      <c r="I484" s="13"/>
      <c r="J484" s="7"/>
      <c r="K484" s="7"/>
      <c r="L484" s="7"/>
    </row>
    <row r="485" spans="1:12" x14ac:dyDescent="0.25">
      <c r="B485" s="3"/>
      <c r="C485" s="3"/>
      <c r="D485" s="7" t="s">
        <v>357</v>
      </c>
      <c r="E485" s="7">
        <v>72</v>
      </c>
      <c r="F485" s="11">
        <f>F483/E485</f>
        <v>1</v>
      </c>
      <c r="G485" s="11">
        <f>G483/E485</f>
        <v>1</v>
      </c>
      <c r="J485" s="11"/>
      <c r="K485" s="11"/>
      <c r="L485" s="3"/>
    </row>
    <row r="486" spans="1:12" x14ac:dyDescent="0.25">
      <c r="B486" s="3"/>
      <c r="C486" s="3"/>
    </row>
    <row r="487" spans="1:12" x14ac:dyDescent="0.25">
      <c r="B487" s="3"/>
      <c r="C487" s="3"/>
    </row>
    <row r="488" spans="1:12" ht="16.5" thickBot="1" x14ac:dyDescent="0.3">
      <c r="A488" s="6">
        <v>1899</v>
      </c>
      <c r="B488" s="29" t="s">
        <v>350</v>
      </c>
      <c r="C488" s="6"/>
      <c r="D488" s="10" t="s">
        <v>1</v>
      </c>
      <c r="E488" s="10" t="s">
        <v>2</v>
      </c>
      <c r="F488" s="10" t="s">
        <v>91</v>
      </c>
      <c r="G488" s="10" t="s">
        <v>97</v>
      </c>
      <c r="H488" s="6"/>
      <c r="I488" s="6"/>
    </row>
    <row r="489" spans="1:12" x14ac:dyDescent="0.25">
      <c r="B489" s="15" t="s">
        <v>397</v>
      </c>
      <c r="C489" s="3"/>
      <c r="D489" s="7" t="s">
        <v>257</v>
      </c>
      <c r="E489" s="7">
        <f t="shared" ref="E489:E498" si="33">SUM(F489:K489)</f>
        <v>25</v>
      </c>
      <c r="F489" s="3">
        <v>14</v>
      </c>
      <c r="G489" s="3">
        <v>11</v>
      </c>
      <c r="H489" s="3"/>
      <c r="I489" s="3"/>
    </row>
    <row r="490" spans="1:12" x14ac:dyDescent="0.25">
      <c r="B490" t="s">
        <v>403</v>
      </c>
      <c r="C490" s="3"/>
      <c r="D490" s="7" t="s">
        <v>248</v>
      </c>
      <c r="E490" s="7">
        <f t="shared" si="33"/>
        <v>43</v>
      </c>
      <c r="F490" s="3">
        <v>0</v>
      </c>
      <c r="G490" s="3">
        <v>43</v>
      </c>
      <c r="H490" s="3"/>
      <c r="I490" s="3"/>
    </row>
    <row r="491" spans="1:12" x14ac:dyDescent="0.25">
      <c r="B491" s="3"/>
      <c r="C491" s="3"/>
      <c r="D491" s="7" t="s">
        <v>249</v>
      </c>
      <c r="E491" s="7">
        <f t="shared" si="33"/>
        <v>29</v>
      </c>
      <c r="F491" s="3">
        <v>0</v>
      </c>
      <c r="G491" s="3">
        <v>29</v>
      </c>
      <c r="H491" s="3"/>
      <c r="I491" s="3"/>
    </row>
    <row r="492" spans="1:12" x14ac:dyDescent="0.25">
      <c r="B492" s="3"/>
      <c r="C492" s="3"/>
      <c r="D492" s="7" t="s">
        <v>250</v>
      </c>
      <c r="E492" s="7">
        <f t="shared" si="33"/>
        <v>36</v>
      </c>
      <c r="F492" s="3">
        <v>14</v>
      </c>
      <c r="G492" s="3">
        <v>22</v>
      </c>
      <c r="H492" s="3"/>
      <c r="I492" s="3"/>
    </row>
    <row r="493" spans="1:12" x14ac:dyDescent="0.25">
      <c r="B493" s="3"/>
      <c r="C493" s="3"/>
      <c r="D493" s="7" t="s">
        <v>251</v>
      </c>
      <c r="E493" s="7">
        <f t="shared" si="33"/>
        <v>23</v>
      </c>
      <c r="F493" s="3">
        <v>17</v>
      </c>
      <c r="G493" s="3">
        <v>6</v>
      </c>
      <c r="H493" s="3"/>
      <c r="I493" s="3"/>
    </row>
    <row r="494" spans="1:12" x14ac:dyDescent="0.25">
      <c r="B494" s="3"/>
      <c r="C494" s="3"/>
      <c r="D494" s="7" t="s">
        <v>252</v>
      </c>
      <c r="E494" s="7">
        <f t="shared" si="33"/>
        <v>39</v>
      </c>
      <c r="F494" s="3">
        <v>38</v>
      </c>
      <c r="G494" s="3">
        <v>1</v>
      </c>
      <c r="H494" s="3"/>
      <c r="I494" s="3"/>
    </row>
    <row r="495" spans="1:12" x14ac:dyDescent="0.25">
      <c r="B495" s="3"/>
      <c r="C495" s="3"/>
      <c r="D495" s="7" t="s">
        <v>253</v>
      </c>
      <c r="E495" s="7">
        <f t="shared" si="33"/>
        <v>28</v>
      </c>
      <c r="F495" s="3">
        <v>22</v>
      </c>
      <c r="G495" s="3">
        <v>6</v>
      </c>
      <c r="H495" s="3"/>
      <c r="I495" s="3"/>
    </row>
    <row r="496" spans="1:12" x14ac:dyDescent="0.25">
      <c r="B496" s="3"/>
      <c r="C496" s="3"/>
      <c r="D496" s="7" t="s">
        <v>254</v>
      </c>
      <c r="E496" s="7">
        <f t="shared" si="33"/>
        <v>28</v>
      </c>
      <c r="F496" s="3">
        <v>17</v>
      </c>
      <c r="G496" s="3">
        <v>11</v>
      </c>
      <c r="H496" s="3"/>
      <c r="I496" s="3"/>
    </row>
    <row r="497" spans="1:12" x14ac:dyDescent="0.25">
      <c r="B497" s="3"/>
      <c r="C497" s="3"/>
      <c r="D497" s="7" t="s">
        <v>255</v>
      </c>
      <c r="E497" s="7">
        <f t="shared" si="33"/>
        <v>56</v>
      </c>
      <c r="F497" s="3">
        <v>56</v>
      </c>
      <c r="G497" s="3">
        <v>0</v>
      </c>
      <c r="H497" s="3"/>
      <c r="I497" s="3"/>
    </row>
    <row r="498" spans="1:12" ht="15.75" thickBot="1" x14ac:dyDescent="0.3">
      <c r="B498" s="3"/>
      <c r="C498" s="3"/>
      <c r="D498" s="7" t="s">
        <v>256</v>
      </c>
      <c r="E498" s="9">
        <f t="shared" si="33"/>
        <v>18</v>
      </c>
      <c r="F498" s="8">
        <v>16</v>
      </c>
      <c r="G498" s="8">
        <v>2</v>
      </c>
      <c r="H498" s="3"/>
      <c r="I498" s="7"/>
    </row>
    <row r="499" spans="1:12" x14ac:dyDescent="0.25">
      <c r="B499" s="3"/>
      <c r="C499" s="3"/>
      <c r="E499" s="7">
        <f>SUM(E489:E498)</f>
        <v>325</v>
      </c>
      <c r="F499" s="7">
        <f>SUM(F489:F498)</f>
        <v>194</v>
      </c>
      <c r="G499" s="7">
        <f>SUM(G489:G498)</f>
        <v>131</v>
      </c>
      <c r="H499" s="7"/>
      <c r="I499" s="17"/>
    </row>
    <row r="500" spans="1:12" x14ac:dyDescent="0.25">
      <c r="B500" s="3"/>
      <c r="C500" s="3"/>
      <c r="E500" s="3"/>
      <c r="H500" s="13"/>
    </row>
    <row r="501" spans="1:12" x14ac:dyDescent="0.25">
      <c r="B501" s="3"/>
      <c r="C501" s="3"/>
      <c r="D501" s="7" t="s">
        <v>357</v>
      </c>
      <c r="E501" s="7">
        <v>325</v>
      </c>
      <c r="F501" s="11">
        <f>F499/E501</f>
        <v>0.59692307692307689</v>
      </c>
      <c r="G501" s="11">
        <f>G499/E501</f>
        <v>0.40307692307692305</v>
      </c>
    </row>
    <row r="502" spans="1:12" x14ac:dyDescent="0.25">
      <c r="B502" s="3"/>
      <c r="C502" s="3"/>
    </row>
    <row r="503" spans="1:12" x14ac:dyDescent="0.25">
      <c r="B503" s="3"/>
      <c r="C503" s="3"/>
    </row>
    <row r="504" spans="1:12" s="6" customFormat="1" ht="16.5" thickBot="1" x14ac:dyDescent="0.3">
      <c r="A504" s="6">
        <v>1900</v>
      </c>
      <c r="B504" s="29" t="s">
        <v>350</v>
      </c>
      <c r="D504" s="10" t="s">
        <v>1</v>
      </c>
      <c r="E504" s="10" t="s">
        <v>2</v>
      </c>
      <c r="F504" s="10" t="s">
        <v>82</v>
      </c>
      <c r="G504" s="10" t="s">
        <v>97</v>
      </c>
      <c r="H504" s="10" t="s">
        <v>98</v>
      </c>
      <c r="I504" s="10" t="s">
        <v>99</v>
      </c>
    </row>
    <row r="505" spans="1:12" x14ac:dyDescent="0.25">
      <c r="B505" s="15" t="s">
        <v>360</v>
      </c>
      <c r="C505" s="3"/>
      <c r="D505" s="7" t="s">
        <v>257</v>
      </c>
      <c r="E505" s="7">
        <f t="shared" ref="E505:E514" si="34">SUM(F505:K505)</f>
        <v>96</v>
      </c>
      <c r="F505" s="3">
        <v>48</v>
      </c>
      <c r="G505" s="3">
        <v>43</v>
      </c>
      <c r="H505" s="3">
        <v>3</v>
      </c>
      <c r="I505" s="3">
        <v>2</v>
      </c>
      <c r="J505" s="3"/>
      <c r="K505" s="15"/>
      <c r="L505" s="3"/>
    </row>
    <row r="506" spans="1:12" x14ac:dyDescent="0.25">
      <c r="B506" t="s">
        <v>403</v>
      </c>
      <c r="C506" s="3"/>
      <c r="D506" s="7" t="s">
        <v>248</v>
      </c>
      <c r="E506" s="7">
        <f t="shared" si="34"/>
        <v>68</v>
      </c>
      <c r="F506" s="3">
        <v>32</v>
      </c>
      <c r="G506" s="3">
        <v>34</v>
      </c>
      <c r="H506" s="3">
        <v>1</v>
      </c>
      <c r="I506" s="3">
        <v>1</v>
      </c>
      <c r="J506" s="3"/>
      <c r="K506" s="15"/>
      <c r="L506" s="3"/>
    </row>
    <row r="507" spans="1:12" x14ac:dyDescent="0.25">
      <c r="B507" s="15" t="s">
        <v>404</v>
      </c>
      <c r="C507" s="3"/>
      <c r="D507" s="7" t="s">
        <v>249</v>
      </c>
      <c r="E507" s="7">
        <f t="shared" si="34"/>
        <v>52</v>
      </c>
      <c r="F507" s="3">
        <v>22</v>
      </c>
      <c r="G507" s="3">
        <v>26</v>
      </c>
      <c r="H507" s="3">
        <v>0</v>
      </c>
      <c r="I507" s="3">
        <v>4</v>
      </c>
      <c r="J507" s="3"/>
      <c r="K507" s="15"/>
      <c r="L507" s="3"/>
    </row>
    <row r="508" spans="1:12" x14ac:dyDescent="0.25">
      <c r="B508" t="s">
        <v>405</v>
      </c>
      <c r="C508" s="3"/>
      <c r="D508" s="7" t="s">
        <v>250</v>
      </c>
      <c r="E508" s="7">
        <f t="shared" si="34"/>
        <v>58</v>
      </c>
      <c r="F508" s="3">
        <v>22</v>
      </c>
      <c r="G508" s="3">
        <v>23</v>
      </c>
      <c r="H508" s="3">
        <v>7</v>
      </c>
      <c r="I508" s="3">
        <v>6</v>
      </c>
      <c r="J508" s="3"/>
      <c r="K508" s="15"/>
      <c r="L508" s="3"/>
    </row>
    <row r="509" spans="1:12" x14ac:dyDescent="0.25">
      <c r="B509" s="3"/>
      <c r="C509" s="3"/>
      <c r="D509" s="7" t="s">
        <v>251</v>
      </c>
      <c r="E509" s="7">
        <f t="shared" si="34"/>
        <v>54</v>
      </c>
      <c r="F509" s="3">
        <v>10</v>
      </c>
      <c r="G509" s="3">
        <v>19</v>
      </c>
      <c r="H509" s="3">
        <v>21</v>
      </c>
      <c r="I509" s="3">
        <v>4</v>
      </c>
      <c r="J509" s="3"/>
      <c r="K509" s="15"/>
      <c r="L509" s="3"/>
    </row>
    <row r="510" spans="1:12" x14ac:dyDescent="0.25">
      <c r="B510" s="3"/>
      <c r="C510" s="3"/>
      <c r="D510" s="7" t="s">
        <v>252</v>
      </c>
      <c r="E510" s="7">
        <f t="shared" si="34"/>
        <v>90</v>
      </c>
      <c r="F510" s="3">
        <v>10</v>
      </c>
      <c r="G510" s="3">
        <v>3</v>
      </c>
      <c r="H510" s="3">
        <v>41</v>
      </c>
      <c r="I510" s="3">
        <v>36</v>
      </c>
      <c r="J510" s="3"/>
      <c r="K510" s="3"/>
      <c r="L510" s="3"/>
    </row>
    <row r="511" spans="1:12" x14ac:dyDescent="0.25">
      <c r="B511" s="3"/>
      <c r="C511" s="3"/>
      <c r="D511" s="7" t="s">
        <v>253</v>
      </c>
      <c r="E511" s="7">
        <f t="shared" si="34"/>
        <v>54</v>
      </c>
      <c r="F511" s="3">
        <v>23</v>
      </c>
      <c r="G511" s="3">
        <v>9</v>
      </c>
      <c r="H511" s="3">
        <v>18</v>
      </c>
      <c r="I511" s="3">
        <v>4</v>
      </c>
      <c r="J511" s="3"/>
      <c r="K511" s="3"/>
      <c r="L511" s="3"/>
    </row>
    <row r="512" spans="1:12" x14ac:dyDescent="0.25">
      <c r="B512" s="3"/>
      <c r="C512" s="3"/>
      <c r="D512" s="7" t="s">
        <v>254</v>
      </c>
      <c r="E512" s="7">
        <f t="shared" si="34"/>
        <v>58</v>
      </c>
      <c r="F512" s="3">
        <v>17</v>
      </c>
      <c r="G512" s="3">
        <v>15</v>
      </c>
      <c r="H512" s="3">
        <v>13</v>
      </c>
      <c r="I512" s="3">
        <v>13</v>
      </c>
      <c r="J512" s="3"/>
      <c r="K512" s="3"/>
      <c r="L512" s="3"/>
    </row>
    <row r="513" spans="1:12" x14ac:dyDescent="0.25">
      <c r="B513" s="3"/>
      <c r="C513" s="3"/>
      <c r="D513" s="7" t="s">
        <v>255</v>
      </c>
      <c r="E513" s="7">
        <f t="shared" si="34"/>
        <v>98</v>
      </c>
      <c r="F513" s="3">
        <v>12</v>
      </c>
      <c r="G513" s="3">
        <v>2</v>
      </c>
      <c r="H513" s="3">
        <v>48</v>
      </c>
      <c r="I513" s="3">
        <v>36</v>
      </c>
      <c r="J513" s="3"/>
      <c r="K513" s="3"/>
      <c r="L513" s="3"/>
    </row>
    <row r="514" spans="1:12" ht="15.75" thickBot="1" x14ac:dyDescent="0.3">
      <c r="B514" s="3"/>
      <c r="C514" s="3"/>
      <c r="D514" s="7" t="s">
        <v>256</v>
      </c>
      <c r="E514" s="9">
        <f t="shared" si="34"/>
        <v>20</v>
      </c>
      <c r="F514" s="8">
        <v>4</v>
      </c>
      <c r="G514" s="8">
        <v>5</v>
      </c>
      <c r="H514" s="8">
        <v>6</v>
      </c>
      <c r="I514" s="8">
        <v>5</v>
      </c>
      <c r="J514" s="3"/>
      <c r="K514" s="3"/>
      <c r="L514" s="3"/>
    </row>
    <row r="515" spans="1:12" x14ac:dyDescent="0.25">
      <c r="B515" s="3"/>
      <c r="C515" s="3"/>
      <c r="E515" s="7">
        <f t="shared" ref="E515:I515" si="35">SUM(E505:E514)</f>
        <v>648</v>
      </c>
      <c r="F515" s="7">
        <f t="shared" si="35"/>
        <v>200</v>
      </c>
      <c r="G515" s="7">
        <f t="shared" si="35"/>
        <v>179</v>
      </c>
      <c r="H515" s="7">
        <f t="shared" si="35"/>
        <v>158</v>
      </c>
      <c r="I515" s="7">
        <f t="shared" si="35"/>
        <v>111</v>
      </c>
      <c r="J515" s="7"/>
      <c r="K515" s="3"/>
      <c r="L515" s="3"/>
    </row>
    <row r="516" spans="1:12" x14ac:dyDescent="0.25">
      <c r="B516" s="3"/>
      <c r="C516" s="3"/>
      <c r="E516" s="3"/>
      <c r="J516" s="17"/>
      <c r="K516" s="7"/>
      <c r="L516" s="7"/>
    </row>
    <row r="517" spans="1:12" x14ac:dyDescent="0.25">
      <c r="B517" s="3"/>
      <c r="C517" s="3"/>
      <c r="D517" s="7" t="s">
        <v>357</v>
      </c>
      <c r="E517" s="7">
        <v>324</v>
      </c>
      <c r="F517" s="11">
        <f>F515/E517</f>
        <v>0.61728395061728392</v>
      </c>
      <c r="G517" s="11">
        <f>G515/E517</f>
        <v>0.55246913580246915</v>
      </c>
      <c r="H517" s="11">
        <f>H515/E517</f>
        <v>0.48765432098765432</v>
      </c>
      <c r="I517" s="11">
        <f>I515/E517</f>
        <v>0.34259259259259262</v>
      </c>
      <c r="J517" s="11"/>
      <c r="K517" s="11"/>
      <c r="L517" s="3"/>
    </row>
    <row r="518" spans="1:12" x14ac:dyDescent="0.25">
      <c r="B518" s="3"/>
      <c r="C518" s="3"/>
    </row>
    <row r="519" spans="1:12" x14ac:dyDescent="0.25">
      <c r="B519" s="2"/>
      <c r="C519" s="3"/>
    </row>
    <row r="520" spans="1:12" s="6" customFormat="1" ht="16.5" thickBot="1" x14ac:dyDescent="0.3">
      <c r="A520" s="6">
        <v>1902</v>
      </c>
      <c r="B520" s="29" t="s">
        <v>350</v>
      </c>
      <c r="D520" s="10" t="s">
        <v>1</v>
      </c>
      <c r="E520" s="10" t="s">
        <v>2</v>
      </c>
      <c r="F520" s="10" t="s">
        <v>98</v>
      </c>
      <c r="G520" s="10" t="s">
        <v>91</v>
      </c>
      <c r="H520" s="10" t="s">
        <v>97</v>
      </c>
      <c r="I520" s="10" t="s">
        <v>82</v>
      </c>
    </row>
    <row r="521" spans="1:12" x14ac:dyDescent="0.25">
      <c r="B521" s="15" t="s">
        <v>404</v>
      </c>
      <c r="C521" s="3"/>
      <c r="D521" s="7" t="s">
        <v>257</v>
      </c>
      <c r="E521" s="7">
        <f t="shared" ref="E521:E530" si="36">SUM(F521:K521)</f>
        <v>98</v>
      </c>
      <c r="F521" s="3">
        <v>12</v>
      </c>
      <c r="G521" s="3">
        <v>5</v>
      </c>
      <c r="H521" s="3">
        <v>38</v>
      </c>
      <c r="I521" s="3">
        <v>43</v>
      </c>
      <c r="J521" s="15"/>
      <c r="K521" s="15"/>
      <c r="L521" s="3"/>
    </row>
    <row r="522" spans="1:12" x14ac:dyDescent="0.25">
      <c r="B522" s="15" t="s">
        <v>397</v>
      </c>
      <c r="C522" s="3"/>
      <c r="D522" s="7" t="s">
        <v>248</v>
      </c>
      <c r="E522" s="7">
        <f t="shared" si="36"/>
        <v>84</v>
      </c>
      <c r="F522" s="3">
        <v>0</v>
      </c>
      <c r="G522" s="3">
        <v>0</v>
      </c>
      <c r="H522" s="3">
        <v>42</v>
      </c>
      <c r="I522" s="3">
        <v>42</v>
      </c>
      <c r="J522" s="15"/>
      <c r="K522" s="15"/>
      <c r="L522" s="3"/>
    </row>
    <row r="523" spans="1:12" x14ac:dyDescent="0.25">
      <c r="B523" t="s">
        <v>403</v>
      </c>
      <c r="C523" s="3"/>
      <c r="D523" s="7" t="s">
        <v>249</v>
      </c>
      <c r="E523" s="7">
        <f t="shared" si="36"/>
        <v>60</v>
      </c>
      <c r="F523" s="3">
        <v>0</v>
      </c>
      <c r="G523" s="3">
        <v>0</v>
      </c>
      <c r="H523" s="3">
        <v>30</v>
      </c>
      <c r="I523" s="3">
        <v>30</v>
      </c>
      <c r="J523" s="15"/>
      <c r="K523" s="15"/>
      <c r="L523" s="3"/>
    </row>
    <row r="524" spans="1:12" x14ac:dyDescent="0.25">
      <c r="B524" s="15" t="s">
        <v>360</v>
      </c>
      <c r="C524" s="3"/>
      <c r="D524" s="7" t="s">
        <v>250</v>
      </c>
      <c r="E524" s="7">
        <f t="shared" si="36"/>
        <v>70</v>
      </c>
      <c r="F524" s="3">
        <v>20</v>
      </c>
      <c r="G524" s="3">
        <v>19</v>
      </c>
      <c r="H524" s="3">
        <v>15</v>
      </c>
      <c r="I524" s="3">
        <v>16</v>
      </c>
      <c r="J524" s="15"/>
      <c r="K524" s="15"/>
      <c r="L524" s="3"/>
    </row>
    <row r="525" spans="1:12" x14ac:dyDescent="0.25">
      <c r="B525" s="3"/>
      <c r="C525" s="3"/>
      <c r="D525" s="7" t="s">
        <v>251</v>
      </c>
      <c r="E525" s="7">
        <f t="shared" si="36"/>
        <v>48</v>
      </c>
      <c r="F525" s="3">
        <v>20</v>
      </c>
      <c r="G525" s="3">
        <v>20</v>
      </c>
      <c r="H525" s="3">
        <v>5</v>
      </c>
      <c r="I525" s="3">
        <v>3</v>
      </c>
      <c r="J525" s="15"/>
      <c r="K525" s="15"/>
      <c r="L525" s="3"/>
    </row>
    <row r="526" spans="1:12" x14ac:dyDescent="0.25">
      <c r="B526" s="3"/>
      <c r="C526" s="3"/>
      <c r="D526" s="7" t="s">
        <v>252</v>
      </c>
      <c r="E526" s="7">
        <f t="shared" si="36"/>
        <v>106</v>
      </c>
      <c r="F526" s="3">
        <v>51</v>
      </c>
      <c r="G526" s="3">
        <v>51</v>
      </c>
      <c r="H526" s="3">
        <v>2</v>
      </c>
      <c r="I526" s="3">
        <v>2</v>
      </c>
      <c r="J526" s="3"/>
      <c r="K526" s="3"/>
      <c r="L526" s="3"/>
    </row>
    <row r="527" spans="1:12" x14ac:dyDescent="0.25">
      <c r="B527" s="3"/>
      <c r="C527" s="3"/>
      <c r="D527" s="7" t="s">
        <v>253</v>
      </c>
      <c r="E527" s="7">
        <f t="shared" si="36"/>
        <v>82</v>
      </c>
      <c r="F527" s="3">
        <v>29</v>
      </c>
      <c r="G527" s="3">
        <v>25</v>
      </c>
      <c r="H527" s="3">
        <v>15</v>
      </c>
      <c r="I527" s="3">
        <v>13</v>
      </c>
      <c r="J527" s="3"/>
      <c r="K527" s="3"/>
      <c r="L527" s="3"/>
    </row>
    <row r="528" spans="1:12" x14ac:dyDescent="0.25">
      <c r="B528" s="3"/>
      <c r="C528" s="3"/>
      <c r="D528" s="7" t="s">
        <v>254</v>
      </c>
      <c r="E528" s="7">
        <f t="shared" si="36"/>
        <v>72</v>
      </c>
      <c r="F528" s="3">
        <v>25</v>
      </c>
      <c r="G528" s="3">
        <v>24</v>
      </c>
      <c r="H528" s="3">
        <v>12</v>
      </c>
      <c r="I528" s="3">
        <v>11</v>
      </c>
      <c r="J528" s="3"/>
      <c r="K528" s="3"/>
      <c r="L528" s="3"/>
    </row>
    <row r="529" spans="1:12" x14ac:dyDescent="0.25">
      <c r="B529" s="3"/>
      <c r="C529" s="3"/>
      <c r="D529" s="7" t="s">
        <v>255</v>
      </c>
      <c r="E529" s="7">
        <f t="shared" si="36"/>
        <v>106</v>
      </c>
      <c r="F529" s="3">
        <v>51</v>
      </c>
      <c r="G529" s="3">
        <v>53</v>
      </c>
      <c r="H529" s="3">
        <v>2</v>
      </c>
      <c r="I529" s="3">
        <v>0</v>
      </c>
      <c r="J529" s="3"/>
      <c r="K529" s="3"/>
      <c r="L529" s="3"/>
    </row>
    <row r="530" spans="1:12" ht="15.75" thickBot="1" x14ac:dyDescent="0.3">
      <c r="B530" s="3"/>
      <c r="C530" s="3"/>
      <c r="D530" s="7" t="s">
        <v>256</v>
      </c>
      <c r="E530" s="9">
        <f t="shared" si="36"/>
        <v>44</v>
      </c>
      <c r="F530" s="8">
        <v>18</v>
      </c>
      <c r="G530" s="8">
        <v>16</v>
      </c>
      <c r="H530" s="8">
        <v>7</v>
      </c>
      <c r="I530" s="8">
        <v>3</v>
      </c>
      <c r="J530" s="3"/>
      <c r="K530" s="3"/>
      <c r="L530" s="3"/>
    </row>
    <row r="531" spans="1:12" x14ac:dyDescent="0.25">
      <c r="B531" s="3"/>
      <c r="C531" s="3"/>
      <c r="E531" s="7">
        <f>SUM(E521:E530)</f>
        <v>770</v>
      </c>
      <c r="F531" s="7">
        <f>SUM(F521:F530)</f>
        <v>226</v>
      </c>
      <c r="G531" s="7">
        <f>SUM(G521:G530)</f>
        <v>213</v>
      </c>
      <c r="H531" s="7">
        <f>SUM(H521:H530)</f>
        <v>168</v>
      </c>
      <c r="I531" s="7">
        <f>SUM(I521:I530)</f>
        <v>163</v>
      </c>
      <c r="J531" s="7"/>
      <c r="K531" s="3"/>
      <c r="L531" s="3"/>
    </row>
    <row r="532" spans="1:12" x14ac:dyDescent="0.25">
      <c r="B532" s="3"/>
      <c r="C532" s="3"/>
      <c r="E532" s="3"/>
      <c r="J532" s="13"/>
      <c r="K532" s="7"/>
      <c r="L532" s="7"/>
    </row>
    <row r="533" spans="1:12" x14ac:dyDescent="0.25">
      <c r="B533" s="3"/>
      <c r="C533" s="3"/>
      <c r="D533" s="7" t="s">
        <v>357</v>
      </c>
      <c r="E533" s="7">
        <v>385</v>
      </c>
      <c r="F533" s="11">
        <f>F531/E533</f>
        <v>0.58701298701298699</v>
      </c>
      <c r="G533" s="11">
        <f>G531/E533</f>
        <v>0.55324675324675321</v>
      </c>
      <c r="H533" s="11">
        <f>H531/E533</f>
        <v>0.43636363636363634</v>
      </c>
      <c r="I533" s="11">
        <f>I531/E533</f>
        <v>0.42337662337662335</v>
      </c>
      <c r="J533" s="13"/>
      <c r="K533" s="11"/>
      <c r="L533" s="3"/>
    </row>
    <row r="534" spans="1:12" x14ac:dyDescent="0.25">
      <c r="B534" s="3"/>
      <c r="C534" s="3"/>
    </row>
    <row r="535" spans="1:12" x14ac:dyDescent="0.25">
      <c r="B535" s="3"/>
      <c r="C535" s="3"/>
    </row>
    <row r="536" spans="1:12" ht="16.5" thickBot="1" x14ac:dyDescent="0.3">
      <c r="A536" s="6">
        <v>1903</v>
      </c>
      <c r="B536" s="29" t="s">
        <v>350</v>
      </c>
      <c r="C536" s="6"/>
      <c r="D536" s="10" t="s">
        <v>1</v>
      </c>
      <c r="E536" s="10" t="s">
        <v>2</v>
      </c>
      <c r="F536" s="10" t="s">
        <v>98</v>
      </c>
      <c r="G536" s="10" t="s">
        <v>100</v>
      </c>
      <c r="H536" s="10" t="s">
        <v>97</v>
      </c>
      <c r="I536" s="10" t="s">
        <v>82</v>
      </c>
      <c r="J536" s="10" t="s">
        <v>99</v>
      </c>
    </row>
    <row r="537" spans="1:12" x14ac:dyDescent="0.25">
      <c r="B537" s="15" t="s">
        <v>404</v>
      </c>
      <c r="C537" s="3"/>
      <c r="D537" s="7" t="s">
        <v>257</v>
      </c>
      <c r="E537" s="7">
        <f t="shared" ref="E537:E546" si="37">SUM(F537:K537)</f>
        <v>112</v>
      </c>
      <c r="F537" s="3">
        <v>14</v>
      </c>
      <c r="G537" s="3">
        <v>7</v>
      </c>
      <c r="H537" s="3">
        <v>42</v>
      </c>
      <c r="I537" s="3">
        <v>47</v>
      </c>
      <c r="J537" s="3">
        <v>2</v>
      </c>
    </row>
    <row r="538" spans="1:12" x14ac:dyDescent="0.25">
      <c r="B538" s="15" t="s">
        <v>406</v>
      </c>
      <c r="C538" s="3"/>
      <c r="D538" s="7" t="s">
        <v>248</v>
      </c>
      <c r="E538" s="7">
        <f t="shared" si="37"/>
        <v>94</v>
      </c>
      <c r="F538" s="3">
        <v>2</v>
      </c>
      <c r="G538" s="3">
        <v>4</v>
      </c>
      <c r="H538" s="3">
        <v>45</v>
      </c>
      <c r="I538" s="3">
        <v>27</v>
      </c>
      <c r="J538" s="3">
        <v>16</v>
      </c>
    </row>
    <row r="539" spans="1:12" x14ac:dyDescent="0.25">
      <c r="B539" t="s">
        <v>403</v>
      </c>
      <c r="C539" s="3"/>
      <c r="D539" s="7" t="s">
        <v>249</v>
      </c>
      <c r="E539" s="7">
        <f t="shared" si="37"/>
        <v>68</v>
      </c>
      <c r="F539" s="3">
        <v>0</v>
      </c>
      <c r="G539" s="3">
        <v>0</v>
      </c>
      <c r="H539" s="3">
        <v>34</v>
      </c>
      <c r="I539" s="3">
        <v>18</v>
      </c>
      <c r="J539" s="3">
        <v>16</v>
      </c>
    </row>
    <row r="540" spans="1:12" x14ac:dyDescent="0.25">
      <c r="B540" s="15" t="s">
        <v>360</v>
      </c>
      <c r="C540" s="3"/>
      <c r="D540" s="7" t="s">
        <v>250</v>
      </c>
      <c r="E540" s="7">
        <f t="shared" si="37"/>
        <v>76</v>
      </c>
      <c r="F540" s="3">
        <v>24</v>
      </c>
      <c r="G540" s="3">
        <v>26</v>
      </c>
      <c r="H540" s="3">
        <v>17</v>
      </c>
      <c r="I540" s="3">
        <v>8</v>
      </c>
      <c r="J540" s="3">
        <v>1</v>
      </c>
    </row>
    <row r="541" spans="1:12" x14ac:dyDescent="0.25">
      <c r="B541" t="s">
        <v>405</v>
      </c>
      <c r="C541" s="3"/>
      <c r="D541" s="7" t="s">
        <v>251</v>
      </c>
      <c r="E541" s="7">
        <f t="shared" si="37"/>
        <v>54</v>
      </c>
      <c r="F541" s="3">
        <v>21</v>
      </c>
      <c r="G541" s="3">
        <v>17</v>
      </c>
      <c r="H541" s="3">
        <v>12</v>
      </c>
      <c r="I541" s="3">
        <v>4</v>
      </c>
      <c r="J541" s="3">
        <v>0</v>
      </c>
    </row>
    <row r="542" spans="1:12" x14ac:dyDescent="0.25">
      <c r="B542" s="3"/>
      <c r="C542" s="3"/>
      <c r="D542" s="7" t="s">
        <v>252</v>
      </c>
      <c r="E542" s="7">
        <f t="shared" si="37"/>
        <v>100</v>
      </c>
      <c r="F542" s="3">
        <v>48</v>
      </c>
      <c r="G542" s="3">
        <v>42</v>
      </c>
      <c r="H542" s="3">
        <v>4</v>
      </c>
      <c r="I542" s="3">
        <v>0</v>
      </c>
      <c r="J542" s="3">
        <v>6</v>
      </c>
    </row>
    <row r="543" spans="1:12" x14ac:dyDescent="0.25">
      <c r="B543" s="3"/>
      <c r="C543" s="3"/>
      <c r="D543" s="7" t="s">
        <v>253</v>
      </c>
      <c r="E543" s="7">
        <f t="shared" si="37"/>
        <v>78</v>
      </c>
      <c r="F543" s="3">
        <v>27</v>
      </c>
      <c r="G543" s="3">
        <v>28</v>
      </c>
      <c r="H543" s="3">
        <v>13</v>
      </c>
      <c r="I543" s="3">
        <v>10</v>
      </c>
      <c r="J543" s="3">
        <v>0</v>
      </c>
      <c r="K543" s="3" t="s">
        <v>415</v>
      </c>
    </row>
    <row r="544" spans="1:12" x14ac:dyDescent="0.25">
      <c r="B544" t="s">
        <v>467</v>
      </c>
      <c r="C544" s="3"/>
      <c r="D544" s="7" t="s">
        <v>254</v>
      </c>
      <c r="E544" s="7">
        <f t="shared" si="37"/>
        <v>80</v>
      </c>
      <c r="F544" s="3">
        <v>28</v>
      </c>
      <c r="G544" s="3">
        <v>28</v>
      </c>
      <c r="H544" s="3">
        <v>11</v>
      </c>
      <c r="I544" s="3">
        <v>11</v>
      </c>
      <c r="J544" s="3">
        <v>2</v>
      </c>
    </row>
    <row r="545" spans="1:12" x14ac:dyDescent="0.25">
      <c r="C545" s="3"/>
      <c r="D545" s="7" t="s">
        <v>255</v>
      </c>
      <c r="E545" s="7">
        <f t="shared" si="37"/>
        <v>96</v>
      </c>
      <c r="F545" s="3">
        <v>48</v>
      </c>
      <c r="G545" s="3">
        <v>48</v>
      </c>
      <c r="H545" s="3">
        <v>0</v>
      </c>
      <c r="I545" s="3">
        <v>0</v>
      </c>
      <c r="J545" s="3">
        <v>0</v>
      </c>
    </row>
    <row r="546" spans="1:12" ht="15.75" thickBot="1" x14ac:dyDescent="0.3">
      <c r="B546" s="3"/>
      <c r="C546" s="3"/>
      <c r="D546" s="7" t="s">
        <v>256</v>
      </c>
      <c r="E546" s="9">
        <f t="shared" si="37"/>
        <v>62</v>
      </c>
      <c r="F546" s="8">
        <v>28</v>
      </c>
      <c r="G546" s="8">
        <v>28</v>
      </c>
      <c r="H546" s="8">
        <v>6</v>
      </c>
      <c r="I546" s="8">
        <v>0</v>
      </c>
      <c r="J546" s="8">
        <v>0</v>
      </c>
    </row>
    <row r="547" spans="1:12" x14ac:dyDescent="0.25">
      <c r="B547" s="3"/>
      <c r="C547" s="3"/>
      <c r="E547" s="7">
        <f t="shared" ref="E547:J547" si="38">SUM(E537:E546)</f>
        <v>820</v>
      </c>
      <c r="F547" s="7">
        <f t="shared" si="38"/>
        <v>240</v>
      </c>
      <c r="G547" s="7">
        <f t="shared" si="38"/>
        <v>228</v>
      </c>
      <c r="H547" s="7">
        <f t="shared" si="38"/>
        <v>184</v>
      </c>
      <c r="I547" s="7">
        <f t="shared" si="38"/>
        <v>125</v>
      </c>
      <c r="J547" s="7">
        <f t="shared" si="38"/>
        <v>43</v>
      </c>
    </row>
    <row r="548" spans="1:12" x14ac:dyDescent="0.25">
      <c r="B548" s="3"/>
      <c r="C548" s="3"/>
      <c r="E548" s="3"/>
    </row>
    <row r="549" spans="1:12" x14ac:dyDescent="0.25">
      <c r="B549" s="3"/>
      <c r="C549" s="3"/>
      <c r="D549" s="7" t="s">
        <v>357</v>
      </c>
      <c r="E549" s="7">
        <v>410</v>
      </c>
      <c r="F549" s="11">
        <f>F547/E549</f>
        <v>0.58536585365853655</v>
      </c>
      <c r="G549" s="11">
        <f>G547/E549</f>
        <v>0.55609756097560981</v>
      </c>
      <c r="H549" s="11">
        <f>H547/E549</f>
        <v>0.44878048780487806</v>
      </c>
      <c r="I549" s="11">
        <f>I547/E549</f>
        <v>0.3048780487804878</v>
      </c>
      <c r="J549" s="11">
        <f>J547/E549</f>
        <v>0.1048780487804878</v>
      </c>
    </row>
    <row r="553" spans="1:12" ht="18.75" x14ac:dyDescent="0.3">
      <c r="B553" s="31" t="s">
        <v>409</v>
      </c>
      <c r="C553" s="3"/>
    </row>
    <row r="554" spans="1:12" x14ac:dyDescent="0.25">
      <c r="B554" s="3"/>
      <c r="C554" s="3"/>
    </row>
    <row r="555" spans="1:12" s="6" customFormat="1" ht="16.5" thickBot="1" x14ac:dyDescent="0.3">
      <c r="A555" s="6">
        <v>1880</v>
      </c>
      <c r="B555" s="29" t="s">
        <v>350</v>
      </c>
      <c r="D555" s="10" t="s">
        <v>1</v>
      </c>
      <c r="E555" s="10" t="s">
        <v>2</v>
      </c>
      <c r="F555" s="10" t="s">
        <v>121</v>
      </c>
      <c r="G555" s="10" t="s">
        <v>122</v>
      </c>
    </row>
    <row r="556" spans="1:12" x14ac:dyDescent="0.25">
      <c r="B556" s="28" t="s">
        <v>411</v>
      </c>
      <c r="C556" s="2"/>
      <c r="D556" s="7" t="s">
        <v>123</v>
      </c>
      <c r="E556" s="7">
        <f t="shared" ref="E556:E558" si="39">SUM(F556:K556)</f>
        <v>24</v>
      </c>
      <c r="F556" s="3">
        <v>22</v>
      </c>
      <c r="G556" s="3">
        <v>2</v>
      </c>
      <c r="H556" s="3"/>
      <c r="I556" s="3"/>
      <c r="J556" s="3"/>
      <c r="K556" s="3"/>
      <c r="L556" s="3"/>
    </row>
    <row r="557" spans="1:12" x14ac:dyDescent="0.25">
      <c r="B557" s="28" t="s">
        <v>412</v>
      </c>
      <c r="C557" s="2"/>
      <c r="D557" s="7" t="s">
        <v>120</v>
      </c>
      <c r="E557" s="7">
        <f t="shared" si="39"/>
        <v>38</v>
      </c>
      <c r="F557" s="3">
        <v>29</v>
      </c>
      <c r="G557" s="3">
        <v>9</v>
      </c>
      <c r="H557" s="3"/>
      <c r="I557" s="3"/>
      <c r="J557" s="3"/>
      <c r="K557" s="3"/>
      <c r="L557" s="3"/>
    </row>
    <row r="558" spans="1:12" ht="15.75" thickBot="1" x14ac:dyDescent="0.3">
      <c r="B558" s="2"/>
      <c r="C558" s="2"/>
      <c r="D558" s="7" t="s">
        <v>119</v>
      </c>
      <c r="E558" s="9">
        <f t="shared" si="39"/>
        <v>5</v>
      </c>
      <c r="F558" s="8">
        <v>4</v>
      </c>
      <c r="G558" s="8">
        <v>1</v>
      </c>
      <c r="H558" s="3"/>
      <c r="I558" s="3"/>
      <c r="J558" s="3"/>
      <c r="K558" s="3"/>
      <c r="L558" s="3"/>
    </row>
    <row r="559" spans="1:12" x14ac:dyDescent="0.25">
      <c r="B559" s="2"/>
      <c r="C559" s="2"/>
      <c r="E559" s="7">
        <f>SUM(E556:E558)</f>
        <v>67</v>
      </c>
      <c r="F559" s="7">
        <f>SUM(F556:F558)</f>
        <v>55</v>
      </c>
      <c r="G559" s="7">
        <f>SUM(G556:G558)</f>
        <v>12</v>
      </c>
      <c r="H559" s="7"/>
      <c r="I559" s="7"/>
      <c r="J559" s="7"/>
      <c r="K559" s="7"/>
      <c r="L559" s="7"/>
    </row>
    <row r="560" spans="1:12" x14ac:dyDescent="0.25">
      <c r="B560" s="2"/>
      <c r="C560" s="2"/>
      <c r="E560" s="3"/>
      <c r="H560" s="13"/>
      <c r="I560" s="13"/>
      <c r="J560" s="13"/>
      <c r="K560" s="13"/>
      <c r="L560" s="3"/>
    </row>
    <row r="561" spans="1:12" x14ac:dyDescent="0.25">
      <c r="B561" s="2"/>
      <c r="C561" s="2"/>
      <c r="D561" s="7" t="s">
        <v>357</v>
      </c>
      <c r="E561" s="7">
        <v>67</v>
      </c>
      <c r="F561" s="11">
        <f>F559/E561</f>
        <v>0.82089552238805974</v>
      </c>
      <c r="G561" s="11">
        <f>G559/E561</f>
        <v>0.17910447761194029</v>
      </c>
    </row>
    <row r="562" spans="1:12" x14ac:dyDescent="0.25">
      <c r="B562" s="2"/>
      <c r="C562" s="2"/>
    </row>
    <row r="563" spans="1:12" ht="15.75" x14ac:dyDescent="0.25">
      <c r="B563" s="3"/>
      <c r="C563" s="3"/>
      <c r="D563" s="6"/>
      <c r="E563" s="22"/>
    </row>
    <row r="564" spans="1:12" s="6" customFormat="1" ht="16.5" thickBot="1" x14ac:dyDescent="0.3">
      <c r="A564" s="6">
        <v>1886</v>
      </c>
      <c r="B564" s="29" t="s">
        <v>350</v>
      </c>
      <c r="D564" s="10" t="s">
        <v>1</v>
      </c>
      <c r="E564" s="10" t="s">
        <v>2</v>
      </c>
      <c r="F564" s="10" t="s">
        <v>121</v>
      </c>
      <c r="G564" s="10" t="s">
        <v>124</v>
      </c>
    </row>
    <row r="565" spans="1:12" x14ac:dyDescent="0.25">
      <c r="B565" s="28" t="s">
        <v>411</v>
      </c>
      <c r="C565" s="2"/>
      <c r="D565" s="7" t="s">
        <v>123</v>
      </c>
      <c r="E565" s="7">
        <f t="shared" ref="E565:E567" si="40">SUM(F565:K565)</f>
        <v>24</v>
      </c>
      <c r="F565" s="3">
        <v>16</v>
      </c>
      <c r="G565" s="3">
        <v>8</v>
      </c>
      <c r="H565" s="3"/>
      <c r="I565" s="3"/>
      <c r="J565" s="3"/>
      <c r="K565" s="3"/>
      <c r="L565" s="3"/>
    </row>
    <row r="566" spans="1:12" x14ac:dyDescent="0.25">
      <c r="B566" s="28" t="s">
        <v>413</v>
      </c>
      <c r="C566" s="2"/>
      <c r="D566" s="7" t="s">
        <v>120</v>
      </c>
      <c r="E566" s="7">
        <f t="shared" si="40"/>
        <v>39</v>
      </c>
      <c r="F566" s="3">
        <v>14</v>
      </c>
      <c r="G566" s="3">
        <v>25</v>
      </c>
      <c r="H566" s="3"/>
      <c r="I566" s="3"/>
      <c r="J566" s="3"/>
      <c r="K566" s="3"/>
      <c r="L566" s="3"/>
    </row>
    <row r="567" spans="1:12" ht="15.75" thickBot="1" x14ac:dyDescent="0.3">
      <c r="B567" s="2"/>
      <c r="C567" s="2"/>
      <c r="D567" s="7" t="s">
        <v>119</v>
      </c>
      <c r="E567" s="9">
        <f t="shared" si="40"/>
        <v>14</v>
      </c>
      <c r="F567" s="8">
        <v>12</v>
      </c>
      <c r="G567" s="8">
        <v>2</v>
      </c>
      <c r="H567" s="3"/>
      <c r="I567" s="3"/>
      <c r="J567" s="3"/>
      <c r="K567" s="3"/>
      <c r="L567" s="3"/>
    </row>
    <row r="568" spans="1:12" x14ac:dyDescent="0.25">
      <c r="B568" s="2"/>
      <c r="C568" s="2"/>
      <c r="E568" s="7">
        <f>SUM(E565:E567)</f>
        <v>77</v>
      </c>
      <c r="F568" s="7">
        <f>SUM(F565:F567)</f>
        <v>42</v>
      </c>
      <c r="G568" s="7">
        <f>SUM(G565:G567)</f>
        <v>35</v>
      </c>
      <c r="H568" s="3"/>
      <c r="I568" s="3"/>
      <c r="J568" s="3"/>
      <c r="K568" s="3"/>
      <c r="L568" s="3"/>
    </row>
    <row r="569" spans="1:12" x14ac:dyDescent="0.25">
      <c r="B569" s="2"/>
      <c r="C569" s="2"/>
      <c r="E569" s="3"/>
      <c r="H569" s="3"/>
      <c r="I569" s="3"/>
      <c r="J569" s="3"/>
      <c r="K569" s="3"/>
      <c r="L569" s="3"/>
    </row>
    <row r="570" spans="1:12" x14ac:dyDescent="0.25">
      <c r="B570" s="2"/>
      <c r="C570" s="2"/>
      <c r="D570" s="7" t="s">
        <v>357</v>
      </c>
      <c r="E570" s="7">
        <v>77</v>
      </c>
      <c r="F570" s="11">
        <f>F568/E570</f>
        <v>0.54545454545454541</v>
      </c>
      <c r="G570" s="11">
        <f>G568/E570</f>
        <v>0.45454545454545453</v>
      </c>
      <c r="H570" s="7"/>
      <c r="I570" s="7"/>
      <c r="J570" s="3"/>
      <c r="K570" s="3"/>
      <c r="L570" s="3"/>
    </row>
    <row r="571" spans="1:12" x14ac:dyDescent="0.25">
      <c r="B571" s="2"/>
      <c r="C571" s="2"/>
      <c r="H571" s="13"/>
      <c r="I571" s="13"/>
      <c r="J571" s="3"/>
      <c r="K571" s="3"/>
      <c r="L571" s="3"/>
    </row>
    <row r="572" spans="1:12" x14ac:dyDescent="0.25">
      <c r="B572" s="3"/>
      <c r="C572" s="3"/>
    </row>
    <row r="573" spans="1:12" s="6" customFormat="1" ht="16.5" thickBot="1" x14ac:dyDescent="0.3">
      <c r="A573" s="6">
        <v>1892</v>
      </c>
      <c r="B573" s="29" t="s">
        <v>350</v>
      </c>
      <c r="D573" s="10" t="s">
        <v>1</v>
      </c>
      <c r="E573" s="10" t="s">
        <v>2</v>
      </c>
      <c r="F573" s="10" t="s">
        <v>128</v>
      </c>
      <c r="G573" s="10" t="s">
        <v>124</v>
      </c>
      <c r="H573" s="10" t="s">
        <v>121</v>
      </c>
    </row>
    <row r="574" spans="1:12" x14ac:dyDescent="0.25">
      <c r="B574" t="s">
        <v>414</v>
      </c>
      <c r="C574" s="18"/>
      <c r="D574" s="7" t="s">
        <v>123</v>
      </c>
      <c r="E574" s="7">
        <f t="shared" ref="E574:E579" si="41">SUM(F574:K574)</f>
        <v>21</v>
      </c>
      <c r="F574" s="3">
        <v>20</v>
      </c>
      <c r="G574" s="3">
        <v>0</v>
      </c>
      <c r="H574" s="3">
        <v>1</v>
      </c>
      <c r="I574" s="3"/>
      <c r="J574" s="3"/>
      <c r="K574" s="3"/>
      <c r="L574" s="3"/>
    </row>
    <row r="575" spans="1:12" x14ac:dyDescent="0.25">
      <c r="B575" s="28" t="s">
        <v>413</v>
      </c>
      <c r="C575" s="18"/>
      <c r="D575" s="7" t="s">
        <v>120</v>
      </c>
      <c r="E575" s="7">
        <f t="shared" si="41"/>
        <v>8</v>
      </c>
      <c r="F575" s="3">
        <v>6</v>
      </c>
      <c r="G575" s="3">
        <v>2</v>
      </c>
      <c r="H575" s="3">
        <v>0</v>
      </c>
      <c r="I575" s="3"/>
      <c r="J575" s="3"/>
      <c r="K575" s="3"/>
      <c r="L575" s="3"/>
    </row>
    <row r="576" spans="1:12" x14ac:dyDescent="0.25">
      <c r="B576" s="28" t="s">
        <v>411</v>
      </c>
      <c r="C576" s="18"/>
      <c r="D576" s="7" t="s">
        <v>125</v>
      </c>
      <c r="E576" s="7">
        <f t="shared" si="41"/>
        <v>7</v>
      </c>
      <c r="F576" s="3">
        <v>4</v>
      </c>
      <c r="G576" s="3">
        <v>3</v>
      </c>
      <c r="H576" s="3">
        <v>0</v>
      </c>
      <c r="I576" s="3"/>
      <c r="J576" s="3"/>
      <c r="K576" s="3"/>
      <c r="L576" s="3"/>
    </row>
    <row r="577" spans="1:12" x14ac:dyDescent="0.25">
      <c r="B577" s="18"/>
      <c r="C577" s="18"/>
      <c r="D577" s="7" t="s">
        <v>126</v>
      </c>
      <c r="E577" s="7">
        <f t="shared" si="41"/>
        <v>5</v>
      </c>
      <c r="F577" s="3">
        <v>3</v>
      </c>
      <c r="G577" s="3">
        <v>2</v>
      </c>
      <c r="H577" s="3">
        <v>0</v>
      </c>
      <c r="I577" s="3"/>
      <c r="J577" s="3"/>
      <c r="K577" s="3"/>
      <c r="L577" s="3"/>
    </row>
    <row r="578" spans="1:12" x14ac:dyDescent="0.25">
      <c r="B578" s="18"/>
      <c r="C578" s="18"/>
      <c r="D578" s="7" t="s">
        <v>127</v>
      </c>
      <c r="E578" s="7">
        <f t="shared" si="41"/>
        <v>5</v>
      </c>
      <c r="F578" s="3">
        <v>4</v>
      </c>
      <c r="G578" s="3">
        <v>1</v>
      </c>
      <c r="H578" s="3">
        <v>0</v>
      </c>
      <c r="I578" s="3"/>
      <c r="J578" s="3"/>
      <c r="K578" s="3"/>
      <c r="L578" s="3"/>
    </row>
    <row r="579" spans="1:12" ht="15.75" thickBot="1" x14ac:dyDescent="0.3">
      <c r="B579" s="18"/>
      <c r="C579" s="18"/>
      <c r="D579" s="7" t="s">
        <v>119</v>
      </c>
      <c r="E579" s="9">
        <f t="shared" si="41"/>
        <v>4</v>
      </c>
      <c r="F579" s="8">
        <v>4</v>
      </c>
      <c r="G579" s="8">
        <v>0</v>
      </c>
      <c r="H579" s="8">
        <v>0</v>
      </c>
      <c r="I579" s="3"/>
      <c r="J579" s="3"/>
      <c r="K579" s="3"/>
      <c r="L579" s="3"/>
    </row>
    <row r="580" spans="1:12" x14ac:dyDescent="0.25">
      <c r="B580" s="18"/>
      <c r="C580" s="18"/>
      <c r="E580" s="7">
        <f>SUM(E574:E579)</f>
        <v>50</v>
      </c>
      <c r="F580" s="7">
        <f>SUM(F574:F579)</f>
        <v>41</v>
      </c>
      <c r="G580" s="7">
        <f>SUM(G574:G579)</f>
        <v>8</v>
      </c>
      <c r="H580" s="7">
        <f>SUM(H574:H579)</f>
        <v>1</v>
      </c>
      <c r="I580" s="3"/>
      <c r="J580" s="3"/>
      <c r="K580" s="3"/>
      <c r="L580" s="3"/>
    </row>
    <row r="581" spans="1:12" x14ac:dyDescent="0.25">
      <c r="B581" s="18"/>
      <c r="C581" s="18"/>
      <c r="E581" s="3"/>
      <c r="I581" s="3"/>
      <c r="J581" s="3"/>
      <c r="K581" s="3"/>
      <c r="L581" s="3"/>
    </row>
    <row r="582" spans="1:12" x14ac:dyDescent="0.25">
      <c r="B582" s="18"/>
      <c r="C582" s="2"/>
      <c r="D582" s="7" t="s">
        <v>357</v>
      </c>
      <c r="E582" s="7">
        <v>50</v>
      </c>
      <c r="F582" s="11">
        <f>F580/E582</f>
        <v>0.82</v>
      </c>
      <c r="G582" s="11">
        <f>G580/E582</f>
        <v>0.16</v>
      </c>
      <c r="H582" s="11">
        <f>H580/E582</f>
        <v>0.02</v>
      </c>
      <c r="I582" s="3"/>
      <c r="J582" s="3"/>
      <c r="K582" s="3"/>
      <c r="L582" s="3"/>
    </row>
    <row r="583" spans="1:12" x14ac:dyDescent="0.25">
      <c r="B583" s="18"/>
      <c r="C583" s="2"/>
      <c r="H583" s="15"/>
      <c r="I583" s="3"/>
      <c r="J583" s="3"/>
      <c r="K583" s="3"/>
      <c r="L583" s="3"/>
    </row>
    <row r="585" spans="1:12" ht="16.5" thickBot="1" x14ac:dyDescent="0.3">
      <c r="A585" s="6">
        <v>1894</v>
      </c>
      <c r="B585" s="29" t="s">
        <v>350</v>
      </c>
      <c r="C585" s="6"/>
      <c r="D585" s="10" t="s">
        <v>1</v>
      </c>
      <c r="E585" s="10" t="s">
        <v>2</v>
      </c>
      <c r="F585" s="10" t="s">
        <v>128</v>
      </c>
      <c r="G585" s="10" t="s">
        <v>124</v>
      </c>
      <c r="H585" s="6"/>
    </row>
    <row r="586" spans="1:12" x14ac:dyDescent="0.25">
      <c r="B586" t="s">
        <v>414</v>
      </c>
      <c r="C586" s="2"/>
      <c r="D586" s="7" t="s">
        <v>129</v>
      </c>
      <c r="E586" s="7">
        <f t="shared" ref="E586:E592" si="42">SUM(F586:K586)</f>
        <v>6</v>
      </c>
      <c r="F586" s="3">
        <v>6</v>
      </c>
      <c r="G586" s="3">
        <v>0</v>
      </c>
      <c r="H586" s="3"/>
    </row>
    <row r="587" spans="1:12" x14ac:dyDescent="0.25">
      <c r="B587" s="28" t="s">
        <v>413</v>
      </c>
      <c r="C587" s="2"/>
      <c r="D587" s="7" t="s">
        <v>130</v>
      </c>
      <c r="E587" s="7">
        <f t="shared" si="42"/>
        <v>3</v>
      </c>
      <c r="F587" s="3">
        <v>3</v>
      </c>
      <c r="G587" s="3">
        <v>0</v>
      </c>
      <c r="H587" s="3"/>
    </row>
    <row r="588" spans="1:12" x14ac:dyDescent="0.25">
      <c r="B588" s="2"/>
      <c r="C588" s="2"/>
      <c r="D588" s="7" t="s">
        <v>120</v>
      </c>
      <c r="E588" s="7">
        <f t="shared" si="42"/>
        <v>24</v>
      </c>
      <c r="F588" s="3">
        <v>21</v>
      </c>
      <c r="G588" s="3">
        <v>3</v>
      </c>
      <c r="H588" s="3"/>
    </row>
    <row r="589" spans="1:12" x14ac:dyDescent="0.25">
      <c r="B589" s="2"/>
      <c r="C589" s="2"/>
      <c r="D589" s="7" t="s">
        <v>125</v>
      </c>
      <c r="E589" s="7">
        <f t="shared" si="42"/>
        <v>1</v>
      </c>
      <c r="F589" s="3">
        <v>0</v>
      </c>
      <c r="G589" s="3">
        <v>1</v>
      </c>
      <c r="H589" s="3"/>
    </row>
    <row r="590" spans="1:12" x14ac:dyDescent="0.25">
      <c r="B590" s="2" t="s">
        <v>418</v>
      </c>
      <c r="C590" s="2"/>
      <c r="D590" s="7" t="s">
        <v>126</v>
      </c>
      <c r="E590" s="7">
        <f t="shared" si="42"/>
        <v>4</v>
      </c>
      <c r="F590" s="3">
        <v>2</v>
      </c>
      <c r="G590" s="3">
        <v>2</v>
      </c>
      <c r="H590" s="3" t="s">
        <v>416</v>
      </c>
    </row>
    <row r="591" spans="1:12" x14ac:dyDescent="0.25">
      <c r="B591" s="2"/>
      <c r="C591" s="2"/>
      <c r="D591" s="7" t="s">
        <v>127</v>
      </c>
      <c r="E591" s="7">
        <f t="shared" si="42"/>
        <v>6</v>
      </c>
      <c r="F591" s="3">
        <v>6</v>
      </c>
      <c r="G591" s="3">
        <v>0</v>
      </c>
      <c r="H591" s="3"/>
    </row>
    <row r="592" spans="1:12" ht="15.75" thickBot="1" x14ac:dyDescent="0.3">
      <c r="B592" s="2"/>
      <c r="C592" s="2"/>
      <c r="D592" s="7" t="s">
        <v>119</v>
      </c>
      <c r="E592" s="9">
        <f t="shared" si="42"/>
        <v>7</v>
      </c>
      <c r="F592" s="8">
        <v>5</v>
      </c>
      <c r="G592" s="8">
        <v>2</v>
      </c>
      <c r="H592" s="3" t="s">
        <v>415</v>
      </c>
    </row>
    <row r="593" spans="1:8" x14ac:dyDescent="0.25">
      <c r="B593" s="2"/>
      <c r="C593" s="2"/>
      <c r="E593" s="7">
        <f>SUM(E586:E592)</f>
        <v>51</v>
      </c>
      <c r="F593" s="7">
        <f>SUM(F586:F592)</f>
        <v>43</v>
      </c>
      <c r="G593" s="7">
        <f>SUM(G586:G592)</f>
        <v>8</v>
      </c>
      <c r="H593" s="7"/>
    </row>
    <row r="594" spans="1:8" x14ac:dyDescent="0.25">
      <c r="B594" s="2"/>
      <c r="E594" s="3"/>
      <c r="H594" s="13"/>
    </row>
    <row r="595" spans="1:8" x14ac:dyDescent="0.25">
      <c r="B595" s="2"/>
      <c r="C595" s="3"/>
      <c r="D595" s="7" t="s">
        <v>357</v>
      </c>
      <c r="E595" s="7">
        <v>51</v>
      </c>
      <c r="F595" s="11">
        <f>F593/E595</f>
        <v>0.84313725490196079</v>
      </c>
      <c r="G595" s="11">
        <f>G593/E595</f>
        <v>0.15686274509803921</v>
      </c>
      <c r="H595" s="15"/>
    </row>
    <row r="596" spans="1:8" x14ac:dyDescent="0.25">
      <c r="B596" s="2"/>
      <c r="C596" s="3"/>
      <c r="H596" s="15"/>
    </row>
    <row r="598" spans="1:8" ht="16.5" thickBot="1" x14ac:dyDescent="0.3">
      <c r="A598" s="6">
        <v>1900</v>
      </c>
      <c r="B598" s="29" t="s">
        <v>350</v>
      </c>
      <c r="C598" s="6"/>
      <c r="D598" s="10" t="s">
        <v>1</v>
      </c>
      <c r="E598" s="10" t="s">
        <v>2</v>
      </c>
      <c r="F598" s="10" t="s">
        <v>128</v>
      </c>
      <c r="G598" s="10" t="s">
        <v>131</v>
      </c>
      <c r="H598" s="6"/>
    </row>
    <row r="599" spans="1:8" x14ac:dyDescent="0.25">
      <c r="B599" t="s">
        <v>414</v>
      </c>
      <c r="C599" s="18"/>
      <c r="D599" s="7" t="s">
        <v>129</v>
      </c>
      <c r="E599" s="7">
        <f t="shared" ref="E599:E605" si="43">SUM(F599:K599)</f>
        <v>10</v>
      </c>
      <c r="F599" s="3">
        <v>10</v>
      </c>
      <c r="G599" s="3">
        <v>0</v>
      </c>
      <c r="H599" s="3"/>
    </row>
    <row r="600" spans="1:8" x14ac:dyDescent="0.25">
      <c r="B600" s="28" t="s">
        <v>419</v>
      </c>
      <c r="C600" s="18"/>
      <c r="D600" s="7" t="s">
        <v>130</v>
      </c>
      <c r="E600" s="7">
        <f t="shared" si="43"/>
        <v>18</v>
      </c>
      <c r="F600" s="3">
        <v>18</v>
      </c>
      <c r="G600" s="3">
        <v>0</v>
      </c>
      <c r="H600" s="3"/>
    </row>
    <row r="601" spans="1:8" x14ac:dyDescent="0.25">
      <c r="B601" s="18"/>
      <c r="C601" s="18"/>
      <c r="D601" s="7" t="s">
        <v>120</v>
      </c>
      <c r="E601" s="7">
        <f t="shared" si="43"/>
        <v>17</v>
      </c>
      <c r="F601" s="3">
        <v>14</v>
      </c>
      <c r="G601" s="3">
        <v>3</v>
      </c>
      <c r="H601" s="3"/>
    </row>
    <row r="602" spans="1:8" x14ac:dyDescent="0.25">
      <c r="B602" s="18"/>
      <c r="C602" s="18"/>
      <c r="D602" s="7" t="s">
        <v>125</v>
      </c>
      <c r="E602" s="7">
        <f t="shared" si="43"/>
        <v>2</v>
      </c>
      <c r="F602" s="3">
        <v>2</v>
      </c>
      <c r="G602" s="3">
        <v>0</v>
      </c>
      <c r="H602" s="3"/>
    </row>
    <row r="603" spans="1:8" x14ac:dyDescent="0.25">
      <c r="B603" s="18"/>
      <c r="C603" s="18"/>
      <c r="D603" s="7" t="s">
        <v>126</v>
      </c>
      <c r="E603" s="7">
        <f t="shared" si="43"/>
        <v>4</v>
      </c>
      <c r="F603" s="3">
        <v>1</v>
      </c>
      <c r="G603" s="3">
        <v>3</v>
      </c>
      <c r="H603" s="3"/>
    </row>
    <row r="604" spans="1:8" x14ac:dyDescent="0.25">
      <c r="B604" s="18"/>
      <c r="C604" s="18"/>
      <c r="D604" s="7" t="s">
        <v>127</v>
      </c>
      <c r="E604" s="7">
        <f t="shared" si="43"/>
        <v>3</v>
      </c>
      <c r="F604" s="3">
        <v>2</v>
      </c>
      <c r="G604" s="3">
        <v>1</v>
      </c>
      <c r="H604" s="3"/>
    </row>
    <row r="605" spans="1:8" ht="15.75" thickBot="1" x14ac:dyDescent="0.3">
      <c r="B605" s="18"/>
      <c r="C605" s="18"/>
      <c r="D605" s="7" t="s">
        <v>119</v>
      </c>
      <c r="E605" s="9">
        <f t="shared" si="43"/>
        <v>6</v>
      </c>
      <c r="F605" s="8">
        <v>5</v>
      </c>
      <c r="G605" s="8">
        <v>1</v>
      </c>
      <c r="H605" s="3"/>
    </row>
    <row r="606" spans="1:8" x14ac:dyDescent="0.25">
      <c r="B606" s="18"/>
      <c r="C606" s="18"/>
      <c r="E606" s="7">
        <f>SUM(E599:E605)</f>
        <v>60</v>
      </c>
      <c r="F606" s="7">
        <f>SUM(F599:F605)</f>
        <v>52</v>
      </c>
      <c r="G606" s="7">
        <f>SUM(G599:G605)</f>
        <v>8</v>
      </c>
      <c r="H606" s="7"/>
    </row>
    <row r="607" spans="1:8" x14ac:dyDescent="0.25">
      <c r="B607" s="18"/>
      <c r="E607" s="3"/>
      <c r="H607" s="13"/>
    </row>
    <row r="608" spans="1:8" x14ac:dyDescent="0.25">
      <c r="B608" s="18"/>
      <c r="C608" s="3"/>
      <c r="D608" s="7" t="s">
        <v>357</v>
      </c>
      <c r="E608" s="7">
        <v>60</v>
      </c>
      <c r="F608" s="11">
        <f>F606/E608</f>
        <v>0.8666666666666667</v>
      </c>
      <c r="G608" s="11">
        <f>G606/E608</f>
        <v>0.13333333333333333</v>
      </c>
      <c r="H608" s="15"/>
    </row>
    <row r="609" spans="1:10" x14ac:dyDescent="0.25">
      <c r="B609" s="18"/>
      <c r="C609" s="3"/>
      <c r="H609" s="15"/>
    </row>
    <row r="610" spans="1:10" x14ac:dyDescent="0.25">
      <c r="B610" s="3"/>
      <c r="C610" s="3"/>
      <c r="D610" s="3"/>
    </row>
    <row r="611" spans="1:10" ht="16.5" thickBot="1" x14ac:dyDescent="0.3">
      <c r="A611" s="6">
        <v>1902</v>
      </c>
      <c r="B611" s="29" t="s">
        <v>350</v>
      </c>
      <c r="C611" s="6"/>
      <c r="D611" s="10" t="s">
        <v>1</v>
      </c>
      <c r="E611" s="10" t="s">
        <v>2</v>
      </c>
      <c r="F611" s="10" t="s">
        <v>128</v>
      </c>
      <c r="G611" s="6"/>
      <c r="H611" s="6"/>
      <c r="I611" s="6"/>
      <c r="J611" s="6"/>
    </row>
    <row r="612" spans="1:10" x14ac:dyDescent="0.25">
      <c r="B612" t="s">
        <v>414</v>
      </c>
      <c r="D612" s="7" t="s">
        <v>129</v>
      </c>
      <c r="E612" s="7">
        <f t="shared" ref="E612:E618" si="44">SUM(F612:K612)</f>
        <v>9</v>
      </c>
      <c r="F612" s="3">
        <v>9</v>
      </c>
      <c r="G612" s="3"/>
      <c r="H612" s="3"/>
      <c r="I612" s="3"/>
      <c r="J612" s="3"/>
    </row>
    <row r="613" spans="1:10" x14ac:dyDescent="0.25">
      <c r="B613" s="18"/>
      <c r="D613" s="7" t="s">
        <v>130</v>
      </c>
      <c r="E613" s="7">
        <f t="shared" si="44"/>
        <v>19</v>
      </c>
      <c r="F613" s="3">
        <v>19</v>
      </c>
      <c r="G613" s="3"/>
      <c r="H613" s="3"/>
      <c r="I613" s="3"/>
      <c r="J613" s="3"/>
    </row>
    <row r="614" spans="1:10" x14ac:dyDescent="0.25">
      <c r="B614" s="18"/>
      <c r="D614" s="7" t="s">
        <v>120</v>
      </c>
      <c r="E614" s="7">
        <f t="shared" si="44"/>
        <v>20</v>
      </c>
      <c r="F614" s="3">
        <v>20</v>
      </c>
      <c r="G614" s="3"/>
      <c r="H614" s="3"/>
      <c r="I614" s="3"/>
      <c r="J614" s="3"/>
    </row>
    <row r="615" spans="1:10" x14ac:dyDescent="0.25">
      <c r="B615" s="18"/>
      <c r="D615" s="7" t="s">
        <v>125</v>
      </c>
      <c r="E615" s="7">
        <f t="shared" si="44"/>
        <v>5</v>
      </c>
      <c r="F615" s="3">
        <v>5</v>
      </c>
      <c r="G615" s="3"/>
      <c r="H615" s="3"/>
      <c r="I615" s="3"/>
      <c r="J615" s="3"/>
    </row>
    <row r="616" spans="1:10" x14ac:dyDescent="0.25">
      <c r="B616" s="18"/>
      <c r="D616" s="7" t="s">
        <v>126</v>
      </c>
      <c r="E616" s="7">
        <f t="shared" si="44"/>
        <v>3</v>
      </c>
      <c r="F616" s="3">
        <v>3</v>
      </c>
      <c r="G616" s="3"/>
      <c r="H616" s="3"/>
      <c r="I616" s="3"/>
      <c r="J616" s="3"/>
    </row>
    <row r="617" spans="1:10" x14ac:dyDescent="0.25">
      <c r="B617" s="18"/>
      <c r="D617" s="7" t="s">
        <v>127</v>
      </c>
      <c r="E617" s="7">
        <f t="shared" si="44"/>
        <v>2</v>
      </c>
      <c r="F617" s="3">
        <v>2</v>
      </c>
      <c r="G617" s="3"/>
      <c r="H617" s="3"/>
      <c r="I617" s="3"/>
      <c r="J617" s="3"/>
    </row>
    <row r="618" spans="1:10" ht="15.75" thickBot="1" x14ac:dyDescent="0.3">
      <c r="B618" s="18"/>
      <c r="D618" s="7" t="s">
        <v>119</v>
      </c>
      <c r="E618" s="9">
        <f t="shared" si="44"/>
        <v>0</v>
      </c>
      <c r="F618" s="8">
        <v>0</v>
      </c>
      <c r="G618" s="3"/>
      <c r="H618" s="3"/>
      <c r="I618" s="3"/>
      <c r="J618" s="3"/>
    </row>
    <row r="619" spans="1:10" x14ac:dyDescent="0.25">
      <c r="B619" s="18"/>
      <c r="E619" s="7">
        <f>SUM(E612:E618)</f>
        <v>58</v>
      </c>
      <c r="F619" s="7">
        <f>SUM(F612:F618)</f>
        <v>58</v>
      </c>
      <c r="G619" s="7"/>
      <c r="H619" s="3"/>
      <c r="I619" s="3"/>
      <c r="J619" s="3"/>
    </row>
    <row r="620" spans="1:10" x14ac:dyDescent="0.25">
      <c r="B620" s="18"/>
      <c r="E620" s="3"/>
      <c r="G620" s="13"/>
      <c r="H620" s="3"/>
      <c r="I620" s="3"/>
      <c r="J620" s="3"/>
    </row>
    <row r="621" spans="1:10" x14ac:dyDescent="0.25">
      <c r="B621" s="18"/>
      <c r="D621" s="7" t="s">
        <v>357</v>
      </c>
      <c r="E621" s="7">
        <v>58</v>
      </c>
      <c r="F621" s="11">
        <f>F619/E621</f>
        <v>1</v>
      </c>
      <c r="H621" s="3"/>
      <c r="I621" s="3"/>
      <c r="J621" s="3"/>
    </row>
    <row r="622" spans="1:10" x14ac:dyDescent="0.25">
      <c r="B622" s="18"/>
      <c r="H622" s="3"/>
      <c r="I622" s="3"/>
      <c r="J622" s="3"/>
    </row>
    <row r="624" spans="1:10" ht="16.5" thickBot="1" x14ac:dyDescent="0.3">
      <c r="A624" s="6">
        <v>1903</v>
      </c>
      <c r="B624" s="29" t="s">
        <v>350</v>
      </c>
      <c r="D624" s="10" t="s">
        <v>1</v>
      </c>
      <c r="E624" s="10" t="s">
        <v>2</v>
      </c>
      <c r="F624" s="10" t="s">
        <v>128</v>
      </c>
      <c r="G624" s="6"/>
      <c r="I624" s="6"/>
      <c r="J624" s="6"/>
    </row>
    <row r="625" spans="1:10" x14ac:dyDescent="0.25">
      <c r="B625" t="s">
        <v>414</v>
      </c>
      <c r="D625" s="7" t="s">
        <v>129</v>
      </c>
      <c r="E625" s="7">
        <v>3</v>
      </c>
      <c r="F625" s="3">
        <v>3</v>
      </c>
      <c r="G625" s="3"/>
      <c r="H625" s="3"/>
      <c r="I625" s="3"/>
      <c r="J625" s="3"/>
    </row>
    <row r="626" spans="1:10" x14ac:dyDescent="0.25">
      <c r="B626" s="18"/>
      <c r="D626" s="7" t="s">
        <v>130</v>
      </c>
      <c r="E626" s="7">
        <f t="shared" ref="E626:E630" si="45">SUM(F626:K626)</f>
        <v>10</v>
      </c>
      <c r="F626" s="3">
        <v>10</v>
      </c>
      <c r="G626" s="3"/>
      <c r="H626" s="3"/>
      <c r="I626" s="3"/>
      <c r="J626" s="3"/>
    </row>
    <row r="627" spans="1:10" x14ac:dyDescent="0.25">
      <c r="B627" s="18"/>
      <c r="C627" s="2"/>
      <c r="D627" s="7" t="s">
        <v>120</v>
      </c>
      <c r="E627" s="7">
        <f t="shared" si="45"/>
        <v>14</v>
      </c>
      <c r="F627" s="3">
        <v>14</v>
      </c>
      <c r="G627" s="3"/>
      <c r="H627" s="3"/>
      <c r="I627" s="3"/>
      <c r="J627" s="3"/>
    </row>
    <row r="628" spans="1:10" x14ac:dyDescent="0.25">
      <c r="B628" s="18"/>
      <c r="C628" s="2"/>
      <c r="D628" s="7" t="s">
        <v>125</v>
      </c>
      <c r="E628" s="7">
        <f t="shared" si="45"/>
        <v>5</v>
      </c>
      <c r="F628" s="3">
        <v>5</v>
      </c>
      <c r="G628" s="3"/>
      <c r="H628" s="3"/>
      <c r="I628" s="3"/>
      <c r="J628" s="3"/>
    </row>
    <row r="629" spans="1:10" x14ac:dyDescent="0.25">
      <c r="B629" s="18"/>
      <c r="C629" s="2"/>
      <c r="D629" s="7" t="s">
        <v>126</v>
      </c>
      <c r="E629" s="7">
        <f t="shared" si="45"/>
        <v>2</v>
      </c>
      <c r="F629" s="3">
        <v>2</v>
      </c>
      <c r="G629" s="3"/>
      <c r="H629" s="3" t="s">
        <v>80</v>
      </c>
      <c r="I629" s="3"/>
      <c r="J629" s="3"/>
    </row>
    <row r="630" spans="1:10" x14ac:dyDescent="0.25">
      <c r="B630" s="18"/>
      <c r="C630" s="2"/>
      <c r="D630" s="7" t="s">
        <v>127</v>
      </c>
      <c r="E630" s="7">
        <f t="shared" si="45"/>
        <v>1</v>
      </c>
      <c r="F630" s="3">
        <v>1</v>
      </c>
      <c r="G630" s="7"/>
      <c r="H630" s="3"/>
      <c r="I630" s="3"/>
      <c r="J630" s="3"/>
    </row>
    <row r="631" spans="1:10" ht="15.75" thickBot="1" x14ac:dyDescent="0.3">
      <c r="B631" s="18"/>
      <c r="C631" s="2"/>
      <c r="D631" s="7" t="s">
        <v>119</v>
      </c>
      <c r="E631" s="9">
        <f>F631</f>
        <v>1</v>
      </c>
      <c r="F631" s="8">
        <v>1</v>
      </c>
      <c r="G631" s="13"/>
      <c r="H631" s="3"/>
      <c r="I631" s="3"/>
      <c r="J631" s="3"/>
    </row>
    <row r="632" spans="1:10" x14ac:dyDescent="0.25">
      <c r="B632" s="18"/>
      <c r="C632" s="2"/>
      <c r="E632" s="7">
        <f>SUM(E625:E631)</f>
        <v>36</v>
      </c>
      <c r="F632" s="7">
        <f>SUM(F625:F631)</f>
        <v>36</v>
      </c>
      <c r="H632" s="3"/>
      <c r="I632" s="3"/>
      <c r="J632" s="3"/>
    </row>
    <row r="633" spans="1:10" x14ac:dyDescent="0.25">
      <c r="B633" s="18"/>
      <c r="C633" s="2"/>
      <c r="E633" s="3"/>
      <c r="H633" s="3"/>
      <c r="I633" s="3"/>
      <c r="J633" s="3"/>
    </row>
    <row r="634" spans="1:10" x14ac:dyDescent="0.25">
      <c r="B634" s="18"/>
      <c r="C634" s="2"/>
      <c r="D634" s="7" t="s">
        <v>357</v>
      </c>
      <c r="E634" s="7">
        <v>36</v>
      </c>
      <c r="F634" s="11">
        <f>F632/E634</f>
        <v>1</v>
      </c>
      <c r="H634" s="3"/>
      <c r="I634" s="3"/>
      <c r="J634" s="3"/>
    </row>
    <row r="638" spans="1:10" ht="18.75" x14ac:dyDescent="0.3">
      <c r="B638" s="31" t="s">
        <v>410</v>
      </c>
      <c r="C638" s="3"/>
    </row>
    <row r="639" spans="1:10" x14ac:dyDescent="0.25">
      <c r="B639" s="3"/>
      <c r="C639" s="3"/>
    </row>
    <row r="640" spans="1:10" s="6" customFormat="1" ht="16.5" thickBot="1" x14ac:dyDescent="0.3">
      <c r="A640" s="6">
        <v>1880</v>
      </c>
      <c r="B640" s="29" t="s">
        <v>350</v>
      </c>
      <c r="D640" s="10" t="s">
        <v>1</v>
      </c>
      <c r="E640" s="10" t="s">
        <v>2</v>
      </c>
      <c r="F640" s="10" t="s">
        <v>115</v>
      </c>
      <c r="G640" s="10" t="s">
        <v>5</v>
      </c>
      <c r="H640" s="10" t="s">
        <v>116</v>
      </c>
    </row>
    <row r="641" spans="1:12" x14ac:dyDescent="0.25">
      <c r="B641" s="28" t="s">
        <v>420</v>
      </c>
      <c r="C641" s="2"/>
      <c r="D641" s="7" t="s">
        <v>111</v>
      </c>
      <c r="E641" s="7">
        <f t="shared" ref="E641:E645" si="46">SUM(F641:K641)</f>
        <v>4</v>
      </c>
      <c r="F641" s="3">
        <v>2</v>
      </c>
      <c r="G641" s="3">
        <v>2</v>
      </c>
      <c r="H641" s="3">
        <v>0</v>
      </c>
      <c r="I641" s="3"/>
      <c r="J641" s="3"/>
      <c r="K641" s="3"/>
      <c r="L641" s="3"/>
    </row>
    <row r="642" spans="1:12" x14ac:dyDescent="0.25">
      <c r="B642" s="28" t="s">
        <v>573</v>
      </c>
      <c r="C642" s="2"/>
      <c r="D642" s="7" t="s">
        <v>112</v>
      </c>
      <c r="E642" s="7">
        <f t="shared" si="46"/>
        <v>18</v>
      </c>
      <c r="F642" s="3">
        <v>16</v>
      </c>
      <c r="G642" s="3">
        <v>0</v>
      </c>
      <c r="H642" s="3">
        <v>2</v>
      </c>
      <c r="I642" s="3"/>
      <c r="J642" s="3"/>
      <c r="K642" s="3"/>
      <c r="L642" s="3"/>
    </row>
    <row r="643" spans="1:12" x14ac:dyDescent="0.25">
      <c r="B643" s="28" t="s">
        <v>421</v>
      </c>
      <c r="C643" s="2"/>
      <c r="D643" s="7" t="s">
        <v>113</v>
      </c>
      <c r="E643" s="7">
        <f t="shared" si="46"/>
        <v>14</v>
      </c>
      <c r="F643" s="3">
        <v>6</v>
      </c>
      <c r="G643" s="3">
        <v>8</v>
      </c>
      <c r="H643" s="3">
        <v>0</v>
      </c>
      <c r="I643" s="3"/>
      <c r="J643" s="3"/>
      <c r="K643" s="3"/>
      <c r="L643" s="3"/>
    </row>
    <row r="644" spans="1:12" x14ac:dyDescent="0.25">
      <c r="B644" s="2"/>
      <c r="C644" s="2"/>
      <c r="D644" s="7" t="s">
        <v>114</v>
      </c>
      <c r="E644" s="7">
        <f t="shared" si="46"/>
        <v>5</v>
      </c>
      <c r="F644" s="3">
        <v>2</v>
      </c>
      <c r="G644" s="3">
        <v>3</v>
      </c>
      <c r="H644" s="3">
        <v>0</v>
      </c>
      <c r="I644" s="15"/>
      <c r="J644" s="3"/>
      <c r="K644" s="3"/>
      <c r="L644" s="3"/>
    </row>
    <row r="645" spans="1:12" ht="15.75" thickBot="1" x14ac:dyDescent="0.3">
      <c r="B645" s="2"/>
      <c r="C645" s="2"/>
      <c r="D645" s="7" t="s">
        <v>15</v>
      </c>
      <c r="E645" s="9">
        <f t="shared" si="46"/>
        <v>8</v>
      </c>
      <c r="F645" s="8">
        <v>5</v>
      </c>
      <c r="G645" s="8">
        <v>3</v>
      </c>
      <c r="H645" s="8">
        <v>0</v>
      </c>
      <c r="I645" s="3"/>
      <c r="J645" s="3"/>
      <c r="K645" s="3"/>
      <c r="L645" s="3"/>
    </row>
    <row r="646" spans="1:12" x14ac:dyDescent="0.25">
      <c r="B646" s="2"/>
      <c r="C646" s="2"/>
      <c r="E646" s="7">
        <f>SUM(E641:E645)</f>
        <v>49</v>
      </c>
      <c r="F646" s="7">
        <f>SUM(F641:F645)</f>
        <v>31</v>
      </c>
      <c r="G646" s="7">
        <f>SUM(G641:G645)</f>
        <v>16</v>
      </c>
      <c r="H646" s="7">
        <f>SUM(H641:H645)</f>
        <v>2</v>
      </c>
      <c r="I646" s="7"/>
      <c r="J646" s="7"/>
      <c r="K646" s="7"/>
      <c r="L646" s="7"/>
    </row>
    <row r="647" spans="1:12" x14ac:dyDescent="0.25">
      <c r="B647" s="2"/>
      <c r="C647" s="2"/>
      <c r="E647" s="3"/>
      <c r="I647" s="13"/>
      <c r="J647" s="13"/>
      <c r="K647" s="13"/>
      <c r="L647" s="3"/>
    </row>
    <row r="648" spans="1:12" x14ac:dyDescent="0.25">
      <c r="B648" s="2"/>
      <c r="C648" s="2"/>
      <c r="D648" s="7" t="s">
        <v>357</v>
      </c>
      <c r="E648" s="7">
        <v>49</v>
      </c>
      <c r="F648" s="11">
        <f>F646/E648</f>
        <v>0.63265306122448983</v>
      </c>
      <c r="G648" s="11">
        <f>G646/E648</f>
        <v>0.32653061224489793</v>
      </c>
      <c r="H648" s="11">
        <f>H646/E648</f>
        <v>4.0816326530612242E-2</v>
      </c>
    </row>
    <row r="649" spans="1:12" x14ac:dyDescent="0.25">
      <c r="B649" s="2"/>
      <c r="C649" s="2"/>
    </row>
    <row r="650" spans="1:12" x14ac:dyDescent="0.25">
      <c r="B650" s="3"/>
      <c r="C650" s="3"/>
    </row>
    <row r="651" spans="1:12" s="6" customFormat="1" ht="16.5" thickBot="1" x14ac:dyDescent="0.3">
      <c r="A651" s="6">
        <v>1885</v>
      </c>
      <c r="B651" s="29" t="s">
        <v>350</v>
      </c>
      <c r="D651" s="10" t="s">
        <v>1</v>
      </c>
      <c r="E651" s="10" t="s">
        <v>2</v>
      </c>
      <c r="F651" s="10" t="s">
        <v>5</v>
      </c>
      <c r="G651" s="10" t="s">
        <v>116</v>
      </c>
      <c r="H651" s="10" t="s">
        <v>46</v>
      </c>
      <c r="I651" s="10" t="s">
        <v>117</v>
      </c>
    </row>
    <row r="652" spans="1:12" x14ac:dyDescent="0.25">
      <c r="B652" s="28" t="s">
        <v>573</v>
      </c>
      <c r="C652" s="2"/>
      <c r="D652" s="7" t="s">
        <v>111</v>
      </c>
      <c r="E652" s="7">
        <f t="shared" ref="E652:E656" si="47">SUM(F652:K652)</f>
        <v>3</v>
      </c>
      <c r="F652" s="3">
        <v>3</v>
      </c>
      <c r="G652" s="3">
        <v>0</v>
      </c>
      <c r="H652" s="3">
        <v>0</v>
      </c>
      <c r="I652" s="3">
        <v>0</v>
      </c>
      <c r="J652" s="3"/>
      <c r="K652" s="3"/>
      <c r="L652" s="3"/>
    </row>
    <row r="653" spans="1:12" x14ac:dyDescent="0.25">
      <c r="B653" s="28" t="s">
        <v>421</v>
      </c>
      <c r="C653" s="2"/>
      <c r="D653" s="7" t="s">
        <v>112</v>
      </c>
      <c r="E653" s="7">
        <f t="shared" si="47"/>
        <v>14</v>
      </c>
      <c r="F653" s="3">
        <v>13</v>
      </c>
      <c r="G653" s="3">
        <v>1</v>
      </c>
      <c r="H653" s="3">
        <v>0</v>
      </c>
      <c r="I653" s="3">
        <v>0</v>
      </c>
      <c r="J653" s="3"/>
      <c r="K653" s="3"/>
      <c r="L653" s="3"/>
    </row>
    <row r="654" spans="1:12" x14ac:dyDescent="0.25">
      <c r="B654" s="28" t="s">
        <v>422</v>
      </c>
      <c r="C654" s="2"/>
      <c r="D654" s="7" t="s">
        <v>113</v>
      </c>
      <c r="E654" s="7">
        <f t="shared" si="47"/>
        <v>10</v>
      </c>
      <c r="F654" s="3">
        <v>8</v>
      </c>
      <c r="G654" s="3">
        <v>0</v>
      </c>
      <c r="H654" s="3">
        <v>2</v>
      </c>
      <c r="I654" s="3">
        <v>0</v>
      </c>
      <c r="J654" s="3"/>
      <c r="K654" s="3"/>
      <c r="L654" s="3"/>
    </row>
    <row r="655" spans="1:12" x14ac:dyDescent="0.25">
      <c r="B655" s="28" t="s">
        <v>423</v>
      </c>
      <c r="C655" s="2"/>
      <c r="D655" s="7" t="s">
        <v>114</v>
      </c>
      <c r="E655" s="7">
        <f t="shared" si="47"/>
        <v>14</v>
      </c>
      <c r="F655" s="3">
        <v>9</v>
      </c>
      <c r="G655" s="3">
        <v>1</v>
      </c>
      <c r="H655" s="3">
        <v>2</v>
      </c>
      <c r="I655" s="3">
        <v>2</v>
      </c>
      <c r="J655" s="3"/>
      <c r="K655" s="3"/>
      <c r="L655" s="3"/>
    </row>
    <row r="656" spans="1:12" ht="15.75" thickBot="1" x14ac:dyDescent="0.3">
      <c r="B656" s="2"/>
      <c r="C656" s="2"/>
      <c r="D656" s="7" t="s">
        <v>15</v>
      </c>
      <c r="E656" s="9">
        <f t="shared" si="47"/>
        <v>10</v>
      </c>
      <c r="F656" s="8">
        <v>2</v>
      </c>
      <c r="G656" s="8">
        <v>8</v>
      </c>
      <c r="H656" s="8">
        <v>0</v>
      </c>
      <c r="I656" s="8">
        <v>0</v>
      </c>
      <c r="J656" s="3"/>
      <c r="K656" s="3"/>
      <c r="L656" s="3"/>
    </row>
    <row r="657" spans="1:12" x14ac:dyDescent="0.25">
      <c r="B657" s="2"/>
      <c r="C657" s="2"/>
      <c r="E657" s="7">
        <f>SUM(E652:E656)</f>
        <v>51</v>
      </c>
      <c r="F657" s="7">
        <f>SUM(F652:F656)</f>
        <v>35</v>
      </c>
      <c r="G657" s="7">
        <f>SUM(G652:G656)</f>
        <v>10</v>
      </c>
      <c r="H657" s="7">
        <f>SUM(H652:H656)</f>
        <v>4</v>
      </c>
      <c r="I657" s="7">
        <f>SUM(I652:I656)</f>
        <v>2</v>
      </c>
      <c r="J657" s="7"/>
      <c r="K657" s="7"/>
      <c r="L657" s="7"/>
    </row>
    <row r="658" spans="1:12" x14ac:dyDescent="0.25">
      <c r="B658" s="2"/>
      <c r="C658" s="2"/>
      <c r="E658" s="3"/>
      <c r="J658" s="13"/>
      <c r="K658" s="13"/>
      <c r="L658" s="3"/>
    </row>
    <row r="659" spans="1:12" x14ac:dyDescent="0.25">
      <c r="B659" s="2"/>
      <c r="C659" s="2"/>
      <c r="D659" s="7" t="s">
        <v>357</v>
      </c>
      <c r="E659" s="7">
        <v>51</v>
      </c>
      <c r="F659" s="11">
        <f>F657/E659</f>
        <v>0.68627450980392157</v>
      </c>
      <c r="G659" s="11">
        <f>G657/E659</f>
        <v>0.19607843137254902</v>
      </c>
      <c r="H659" s="11">
        <f>H657/E659</f>
        <v>7.8431372549019607E-2</v>
      </c>
      <c r="I659" s="11">
        <f>I657/E659</f>
        <v>3.9215686274509803E-2</v>
      </c>
    </row>
    <row r="660" spans="1:12" x14ac:dyDescent="0.25">
      <c r="B660" s="2"/>
      <c r="C660" s="2"/>
    </row>
    <row r="661" spans="1:12" ht="15.75" x14ac:dyDescent="0.25">
      <c r="B661" s="3"/>
      <c r="C661" s="3"/>
      <c r="D661" s="6"/>
      <c r="E661" s="22"/>
    </row>
    <row r="662" spans="1:12" s="6" customFormat="1" ht="16.5" thickBot="1" x14ac:dyDescent="0.3">
      <c r="A662" s="6">
        <v>1886</v>
      </c>
      <c r="B662" s="29" t="s">
        <v>350</v>
      </c>
      <c r="C662" s="7" t="s">
        <v>428</v>
      </c>
      <c r="D662" s="10" t="s">
        <v>1</v>
      </c>
      <c r="E662" s="10" t="s">
        <v>2</v>
      </c>
      <c r="F662" s="10" t="s">
        <v>5</v>
      </c>
      <c r="G662" s="10" t="s">
        <v>115</v>
      </c>
      <c r="H662" s="10" t="s">
        <v>116</v>
      </c>
      <c r="I662" s="10" t="s">
        <v>117</v>
      </c>
    </row>
    <row r="663" spans="1:12" x14ac:dyDescent="0.25">
      <c r="B663" s="28" t="s">
        <v>573</v>
      </c>
      <c r="C663" s="2"/>
      <c r="D663" s="7" t="s">
        <v>111</v>
      </c>
      <c r="E663" s="7">
        <f t="shared" ref="E663:E667" si="48">SUM(F663:K663)</f>
        <v>5</v>
      </c>
      <c r="F663" s="3">
        <v>5</v>
      </c>
      <c r="G663" s="3">
        <v>0</v>
      </c>
      <c r="H663" s="3">
        <v>0</v>
      </c>
      <c r="I663" s="3">
        <v>0</v>
      </c>
      <c r="J663" s="3"/>
      <c r="K663" s="3"/>
      <c r="L663" s="3"/>
    </row>
    <row r="664" spans="1:12" x14ac:dyDescent="0.25">
      <c r="B664" t="s">
        <v>424</v>
      </c>
      <c r="C664" s="2"/>
      <c r="D664" s="7" t="s">
        <v>112</v>
      </c>
      <c r="E664" s="7">
        <f t="shared" si="48"/>
        <v>16</v>
      </c>
      <c r="F664" s="3">
        <v>16</v>
      </c>
      <c r="G664" s="3">
        <v>0</v>
      </c>
      <c r="H664" s="3">
        <v>0</v>
      </c>
      <c r="I664" s="3">
        <v>0</v>
      </c>
      <c r="J664" s="3"/>
      <c r="K664" s="3"/>
      <c r="L664" s="3"/>
    </row>
    <row r="665" spans="1:12" x14ac:dyDescent="0.25">
      <c r="B665" s="28" t="s">
        <v>421</v>
      </c>
      <c r="C665" s="2"/>
      <c r="D665" s="7" t="s">
        <v>113</v>
      </c>
      <c r="E665" s="7">
        <f t="shared" si="48"/>
        <v>14</v>
      </c>
      <c r="F665" s="3">
        <v>7</v>
      </c>
      <c r="G665" s="3">
        <v>5</v>
      </c>
      <c r="H665" s="3">
        <v>1</v>
      </c>
      <c r="I665" s="3">
        <v>1</v>
      </c>
      <c r="J665" s="3"/>
      <c r="K665" s="3"/>
      <c r="L665" s="3"/>
    </row>
    <row r="666" spans="1:12" x14ac:dyDescent="0.25">
      <c r="B666" s="28" t="s">
        <v>423</v>
      </c>
      <c r="C666" s="2"/>
      <c r="D666" s="7" t="s">
        <v>114</v>
      </c>
      <c r="E666" s="7">
        <f t="shared" si="48"/>
        <v>19</v>
      </c>
      <c r="F666" s="3">
        <v>4</v>
      </c>
      <c r="G666" s="3">
        <v>8</v>
      </c>
      <c r="H666" s="3">
        <v>3</v>
      </c>
      <c r="I666" s="3">
        <v>4</v>
      </c>
      <c r="J666" s="3"/>
      <c r="K666" s="3"/>
      <c r="L666" s="3"/>
    </row>
    <row r="667" spans="1:12" ht="15.75" thickBot="1" x14ac:dyDescent="0.3">
      <c r="B667" s="2"/>
      <c r="C667" s="2"/>
      <c r="D667" s="7" t="s">
        <v>15</v>
      </c>
      <c r="E667" s="9">
        <f t="shared" si="48"/>
        <v>30</v>
      </c>
      <c r="F667" s="8">
        <v>1</v>
      </c>
      <c r="G667" s="8">
        <v>11</v>
      </c>
      <c r="H667" s="8">
        <v>15</v>
      </c>
      <c r="I667" s="8">
        <v>3</v>
      </c>
      <c r="J667" s="3"/>
      <c r="K667" s="3"/>
      <c r="L667" s="3"/>
    </row>
    <row r="668" spans="1:12" x14ac:dyDescent="0.25">
      <c r="B668" s="2"/>
      <c r="C668" s="2"/>
      <c r="E668" s="7">
        <f>SUM(E663:E667)</f>
        <v>84</v>
      </c>
      <c r="F668" s="7">
        <f>SUM(F663:F667)</f>
        <v>33</v>
      </c>
      <c r="G668" s="7">
        <f>SUM(G663:G667)</f>
        <v>24</v>
      </c>
      <c r="H668" s="7">
        <f>SUM(H663:H667)</f>
        <v>19</v>
      </c>
      <c r="I668" s="7">
        <f>SUM(I663:I667)</f>
        <v>8</v>
      </c>
      <c r="J668" s="3"/>
      <c r="K668" s="3"/>
      <c r="L668" s="3"/>
    </row>
    <row r="669" spans="1:12" x14ac:dyDescent="0.25">
      <c r="B669" s="28" t="s">
        <v>429</v>
      </c>
      <c r="C669" s="2"/>
      <c r="E669" s="3"/>
      <c r="J669" s="3"/>
      <c r="K669" s="3"/>
      <c r="L669" s="3"/>
    </row>
    <row r="670" spans="1:12" x14ac:dyDescent="0.25">
      <c r="B670" s="2"/>
      <c r="C670" s="2"/>
      <c r="D670" s="7" t="s">
        <v>357</v>
      </c>
      <c r="E670" s="7">
        <v>84</v>
      </c>
      <c r="F670" s="11">
        <f>F668/E670</f>
        <v>0.39285714285714285</v>
      </c>
      <c r="G670" s="11">
        <f>G668/E670</f>
        <v>0.2857142857142857</v>
      </c>
      <c r="H670" s="11">
        <f>H668/E670</f>
        <v>0.22619047619047619</v>
      </c>
      <c r="I670" s="11">
        <f>I668/E670</f>
        <v>9.5238095238095233E-2</v>
      </c>
      <c r="J670" s="3"/>
      <c r="K670" s="3"/>
      <c r="L670" s="3"/>
    </row>
    <row r="671" spans="1:12" x14ac:dyDescent="0.25">
      <c r="B671" s="2"/>
      <c r="C671" s="2"/>
      <c r="J671" s="3"/>
      <c r="K671" s="3"/>
      <c r="L671" s="3"/>
    </row>
    <row r="672" spans="1:12" ht="15.75" x14ac:dyDescent="0.25">
      <c r="B672" s="3"/>
      <c r="C672" s="3"/>
      <c r="D672" s="6"/>
      <c r="E672" s="22"/>
    </row>
    <row r="673" spans="1:12" s="6" customFormat="1" ht="16.5" thickBot="1" x14ac:dyDescent="0.3">
      <c r="A673" s="6">
        <v>1886</v>
      </c>
      <c r="B673" s="29" t="s">
        <v>350</v>
      </c>
      <c r="C673" s="7" t="s">
        <v>425</v>
      </c>
      <c r="D673" s="10" t="s">
        <v>1</v>
      </c>
      <c r="E673" s="10" t="s">
        <v>2</v>
      </c>
      <c r="F673" s="10" t="s">
        <v>116</v>
      </c>
      <c r="G673" s="10" t="s">
        <v>5</v>
      </c>
    </row>
    <row r="674" spans="1:12" x14ac:dyDescent="0.25">
      <c r="B674" t="s">
        <v>424</v>
      </c>
      <c r="C674" s="2"/>
      <c r="D674" s="7" t="s">
        <v>111</v>
      </c>
      <c r="E674" s="7">
        <f t="shared" ref="E674:E678" si="49">SUM(F674:K674)</f>
        <v>5</v>
      </c>
      <c r="F674" s="3">
        <v>0</v>
      </c>
      <c r="G674" s="3">
        <v>5</v>
      </c>
      <c r="H674" s="3"/>
      <c r="I674" s="3"/>
      <c r="J674" s="3"/>
      <c r="K674" s="3"/>
      <c r="L674" s="3"/>
    </row>
    <row r="675" spans="1:12" x14ac:dyDescent="0.25">
      <c r="B675" s="28" t="s">
        <v>573</v>
      </c>
      <c r="C675" s="2"/>
      <c r="D675" s="7" t="s">
        <v>112</v>
      </c>
      <c r="E675" s="7">
        <f t="shared" si="49"/>
        <v>16</v>
      </c>
      <c r="F675" s="3">
        <v>0</v>
      </c>
      <c r="G675" s="3">
        <v>16</v>
      </c>
      <c r="H675" s="3"/>
      <c r="I675" s="3"/>
      <c r="J675" s="3"/>
      <c r="K675" s="3"/>
      <c r="L675" s="3"/>
    </row>
    <row r="676" spans="1:12" x14ac:dyDescent="0.25">
      <c r="C676" s="2"/>
      <c r="D676" s="7" t="s">
        <v>113</v>
      </c>
      <c r="E676" s="7">
        <f t="shared" si="49"/>
        <v>14</v>
      </c>
      <c r="F676" s="3">
        <v>7</v>
      </c>
      <c r="G676" s="3">
        <v>7</v>
      </c>
      <c r="H676" s="3"/>
      <c r="I676" s="3"/>
      <c r="J676" s="3"/>
      <c r="K676" s="3"/>
      <c r="L676" s="3"/>
    </row>
    <row r="677" spans="1:12" x14ac:dyDescent="0.25">
      <c r="B677" s="2"/>
      <c r="C677" s="2"/>
      <c r="D677" s="7" t="s">
        <v>114</v>
      </c>
      <c r="E677" s="7">
        <f t="shared" si="49"/>
        <v>18</v>
      </c>
      <c r="F677" s="3">
        <v>14</v>
      </c>
      <c r="G677" s="3">
        <v>4</v>
      </c>
      <c r="H677" s="3"/>
      <c r="I677" s="3"/>
      <c r="J677" s="3"/>
      <c r="K677" s="3"/>
      <c r="L677" s="3"/>
    </row>
    <row r="678" spans="1:12" ht="15.75" thickBot="1" x14ac:dyDescent="0.3">
      <c r="B678" s="2"/>
      <c r="C678" s="2"/>
      <c r="D678" s="7" t="s">
        <v>15</v>
      </c>
      <c r="E678" s="9">
        <f t="shared" si="49"/>
        <v>29</v>
      </c>
      <c r="F678" s="8">
        <v>28</v>
      </c>
      <c r="G678" s="8">
        <v>1</v>
      </c>
      <c r="H678" s="3"/>
      <c r="I678" s="3"/>
      <c r="J678" s="3"/>
      <c r="K678" s="3"/>
      <c r="L678" s="3"/>
    </row>
    <row r="679" spans="1:12" x14ac:dyDescent="0.25">
      <c r="B679" s="2"/>
      <c r="C679" s="2"/>
      <c r="E679" s="7">
        <f>SUM(E674:E678)</f>
        <v>82</v>
      </c>
      <c r="F679" s="7">
        <f>SUM(F674:F678)</f>
        <v>49</v>
      </c>
      <c r="G679" s="7">
        <f>SUM(G674:G678)</f>
        <v>33</v>
      </c>
      <c r="H679" s="7"/>
      <c r="I679" s="7"/>
      <c r="J679" s="3"/>
      <c r="K679" s="3"/>
      <c r="L679" s="3"/>
    </row>
    <row r="680" spans="1:12" x14ac:dyDescent="0.25">
      <c r="B680" s="2"/>
      <c r="C680" s="2"/>
      <c r="E680" s="3"/>
      <c r="H680" s="17"/>
      <c r="I680" s="17"/>
      <c r="J680" s="3"/>
      <c r="K680" s="3"/>
      <c r="L680" s="3"/>
    </row>
    <row r="681" spans="1:12" x14ac:dyDescent="0.25">
      <c r="B681" s="2"/>
      <c r="C681" s="2"/>
      <c r="D681" s="7" t="s">
        <v>357</v>
      </c>
      <c r="E681" s="7">
        <v>82</v>
      </c>
      <c r="F681" s="11">
        <f>F679/E681</f>
        <v>0.59756097560975607</v>
      </c>
      <c r="G681" s="11">
        <f>G679/E681</f>
        <v>0.40243902439024393</v>
      </c>
      <c r="J681" s="3"/>
      <c r="K681" s="3"/>
      <c r="L681" s="3"/>
    </row>
    <row r="682" spans="1:12" x14ac:dyDescent="0.25">
      <c r="B682" s="2"/>
      <c r="C682" s="2"/>
      <c r="J682" s="3"/>
      <c r="K682" s="3"/>
      <c r="L682" s="3"/>
    </row>
    <row r="683" spans="1:12" x14ac:dyDescent="0.25">
      <c r="B683" s="3"/>
      <c r="C683" s="3"/>
    </row>
    <row r="684" spans="1:12" s="6" customFormat="1" ht="16.5" thickBot="1" x14ac:dyDescent="0.3">
      <c r="A684" s="6">
        <v>1892</v>
      </c>
      <c r="B684" s="29" t="s">
        <v>350</v>
      </c>
      <c r="D684" s="10" t="s">
        <v>1</v>
      </c>
      <c r="E684" s="10" t="s">
        <v>2</v>
      </c>
      <c r="F684" s="10" t="s">
        <v>5</v>
      </c>
    </row>
    <row r="685" spans="1:12" x14ac:dyDescent="0.25">
      <c r="B685" s="28" t="s">
        <v>573</v>
      </c>
      <c r="C685" s="2"/>
      <c r="D685" s="7" t="s">
        <v>111</v>
      </c>
      <c r="E685" s="7">
        <f t="shared" ref="E685:E689" si="50">SUM(F685:K685)</f>
        <v>22</v>
      </c>
      <c r="F685" s="3">
        <v>22</v>
      </c>
      <c r="G685" s="3"/>
      <c r="H685" s="15"/>
      <c r="I685" s="3"/>
      <c r="J685" s="3"/>
      <c r="K685" s="3"/>
      <c r="L685" s="3"/>
    </row>
    <row r="686" spans="1:12" x14ac:dyDescent="0.25">
      <c r="B686" s="2"/>
      <c r="C686" s="2"/>
      <c r="D686" s="7" t="s">
        <v>112</v>
      </c>
      <c r="E686" s="7">
        <f t="shared" si="50"/>
        <v>20</v>
      </c>
      <c r="F686" s="3">
        <v>20</v>
      </c>
      <c r="G686" s="3"/>
      <c r="H686" s="15"/>
      <c r="I686" s="3"/>
      <c r="J686" s="3"/>
      <c r="K686" s="3"/>
      <c r="L686" s="3"/>
    </row>
    <row r="687" spans="1:12" x14ac:dyDescent="0.25">
      <c r="B687" s="2"/>
      <c r="C687" s="2"/>
      <c r="D687" s="7" t="s">
        <v>113</v>
      </c>
      <c r="E687" s="7">
        <f t="shared" si="50"/>
        <v>17</v>
      </c>
      <c r="F687" s="3">
        <v>17</v>
      </c>
      <c r="G687" s="3"/>
      <c r="H687" s="15"/>
      <c r="I687" s="3"/>
      <c r="J687" s="3"/>
      <c r="K687" s="3"/>
      <c r="L687" s="3"/>
    </row>
    <row r="688" spans="1:12" x14ac:dyDescent="0.25">
      <c r="B688" s="2"/>
      <c r="C688" s="2"/>
      <c r="D688" s="7" t="s">
        <v>114</v>
      </c>
      <c r="E688" s="7">
        <f t="shared" si="50"/>
        <v>3</v>
      </c>
      <c r="F688" s="3">
        <v>3</v>
      </c>
      <c r="G688" s="3"/>
      <c r="H688" s="15"/>
      <c r="I688" s="3"/>
      <c r="J688" s="3"/>
      <c r="K688" s="3"/>
      <c r="L688" s="3"/>
    </row>
    <row r="689" spans="1:12" ht="15.75" thickBot="1" x14ac:dyDescent="0.3">
      <c r="B689" s="2"/>
      <c r="C689" s="2"/>
      <c r="D689" s="7" t="s">
        <v>15</v>
      </c>
      <c r="E689" s="9">
        <f t="shared" si="50"/>
        <v>4</v>
      </c>
      <c r="F689" s="8">
        <v>4</v>
      </c>
      <c r="G689" s="3"/>
      <c r="H689" s="15"/>
      <c r="I689" s="3"/>
      <c r="J689" s="3"/>
      <c r="K689" s="3"/>
      <c r="L689" s="3"/>
    </row>
    <row r="690" spans="1:12" x14ac:dyDescent="0.25">
      <c r="B690" s="2"/>
      <c r="C690" s="2"/>
      <c r="E690" s="7">
        <f>SUM(E685:E689)</f>
        <v>66</v>
      </c>
      <c r="F690" s="7">
        <f>SUM(F685:F689)</f>
        <v>66</v>
      </c>
      <c r="G690" s="7"/>
      <c r="H690" s="15"/>
      <c r="I690" s="3"/>
      <c r="J690" s="3"/>
      <c r="K690" s="3"/>
      <c r="L690" s="3"/>
    </row>
    <row r="691" spans="1:12" x14ac:dyDescent="0.25">
      <c r="B691" s="2"/>
      <c r="C691" s="2"/>
      <c r="E691" s="3"/>
      <c r="G691" s="13"/>
      <c r="H691" s="15"/>
      <c r="I691" s="3"/>
      <c r="J691" s="3"/>
      <c r="K691" s="3"/>
      <c r="L691" s="3"/>
    </row>
    <row r="692" spans="1:12" x14ac:dyDescent="0.25">
      <c r="B692" s="2"/>
      <c r="C692" s="2"/>
      <c r="D692" s="7" t="s">
        <v>357</v>
      </c>
      <c r="E692" s="7">
        <v>66</v>
      </c>
      <c r="F692" s="11">
        <f>F690/E692</f>
        <v>1</v>
      </c>
      <c r="H692" s="15"/>
      <c r="I692" s="3"/>
      <c r="J692" s="3"/>
      <c r="K692" s="3"/>
      <c r="L692" s="3"/>
    </row>
    <row r="693" spans="1:12" x14ac:dyDescent="0.25">
      <c r="B693" s="2"/>
      <c r="C693" s="2"/>
      <c r="H693" s="15"/>
      <c r="I693" s="3"/>
      <c r="J693" s="3"/>
      <c r="K693" s="3"/>
      <c r="L693" s="3"/>
    </row>
    <row r="695" spans="1:12" ht="16.5" thickBot="1" x14ac:dyDescent="0.3">
      <c r="A695" s="6">
        <v>1894</v>
      </c>
      <c r="B695" s="29" t="s">
        <v>350</v>
      </c>
      <c r="D695" s="10" t="s">
        <v>1</v>
      </c>
      <c r="E695" s="10" t="s">
        <v>2</v>
      </c>
      <c r="F695" s="10" t="s">
        <v>5</v>
      </c>
      <c r="G695" s="6"/>
    </row>
    <row r="696" spans="1:12" x14ac:dyDescent="0.25">
      <c r="B696" s="28" t="s">
        <v>573</v>
      </c>
      <c r="C696" s="3"/>
      <c r="D696" s="7" t="s">
        <v>111</v>
      </c>
      <c r="E696" s="7">
        <f t="shared" ref="E696:E700" si="51">SUM(F696:K696)</f>
        <v>7</v>
      </c>
      <c r="F696" s="3">
        <v>7</v>
      </c>
      <c r="G696" s="3"/>
    </row>
    <row r="697" spans="1:12" x14ac:dyDescent="0.25">
      <c r="B697" s="2"/>
      <c r="C697" s="3"/>
      <c r="D697" s="7" t="s">
        <v>112</v>
      </c>
      <c r="E697" s="7">
        <f t="shared" si="51"/>
        <v>12</v>
      </c>
      <c r="F697" s="3">
        <v>12</v>
      </c>
      <c r="G697" s="3"/>
    </row>
    <row r="698" spans="1:12" x14ac:dyDescent="0.25">
      <c r="B698" s="2"/>
      <c r="C698" s="3"/>
      <c r="D698" s="7" t="s">
        <v>113</v>
      </c>
      <c r="E698" s="7">
        <f t="shared" si="51"/>
        <v>17</v>
      </c>
      <c r="F698" s="3">
        <v>17</v>
      </c>
      <c r="G698" s="3"/>
    </row>
    <row r="699" spans="1:12" x14ac:dyDescent="0.25">
      <c r="B699" s="2"/>
      <c r="C699" s="3"/>
      <c r="D699" s="7" t="s">
        <v>114</v>
      </c>
      <c r="E699" s="7">
        <f t="shared" si="51"/>
        <v>4</v>
      </c>
      <c r="F699" s="3">
        <v>4</v>
      </c>
      <c r="G699" s="3"/>
    </row>
    <row r="700" spans="1:12" ht="15.75" thickBot="1" x14ac:dyDescent="0.3">
      <c r="B700" s="2"/>
      <c r="C700" s="3"/>
      <c r="D700" s="7" t="s">
        <v>15</v>
      </c>
      <c r="E700" s="9">
        <f t="shared" si="51"/>
        <v>1</v>
      </c>
      <c r="F700" s="8">
        <v>1</v>
      </c>
      <c r="G700" s="3"/>
    </row>
    <row r="701" spans="1:12" x14ac:dyDescent="0.25">
      <c r="B701" s="2"/>
      <c r="C701" s="3"/>
      <c r="E701" s="7">
        <f>SUM(E696:E700)</f>
        <v>41</v>
      </c>
      <c r="F701" s="7">
        <f>SUM(F696:F700)</f>
        <v>41</v>
      </c>
      <c r="G701" s="7"/>
    </row>
    <row r="702" spans="1:12" x14ac:dyDescent="0.25">
      <c r="B702" s="2"/>
      <c r="C702" s="3"/>
      <c r="E702" s="3"/>
      <c r="G702" s="13"/>
    </row>
    <row r="703" spans="1:12" x14ac:dyDescent="0.25">
      <c r="B703" s="2"/>
      <c r="C703" s="3"/>
      <c r="D703" s="7" t="s">
        <v>357</v>
      </c>
      <c r="E703" s="7">
        <v>41</v>
      </c>
      <c r="F703" s="11">
        <f>F701/E703</f>
        <v>1</v>
      </c>
    </row>
    <row r="704" spans="1:12" x14ac:dyDescent="0.25">
      <c r="B704" s="2"/>
      <c r="C704" s="3"/>
    </row>
    <row r="706" spans="1:10" ht="16.5" thickBot="1" x14ac:dyDescent="0.3">
      <c r="A706" s="6">
        <v>1900</v>
      </c>
      <c r="B706" s="29" t="s">
        <v>350</v>
      </c>
      <c r="C706" s="6"/>
      <c r="D706" s="10" t="s">
        <v>1</v>
      </c>
      <c r="E706" s="10" t="s">
        <v>2</v>
      </c>
      <c r="F706" s="10" t="s">
        <v>90</v>
      </c>
      <c r="G706" s="10" t="s">
        <v>5</v>
      </c>
      <c r="H706" s="6"/>
      <c r="I706" s="6"/>
    </row>
    <row r="707" spans="1:10" x14ac:dyDescent="0.25">
      <c r="B707" t="s">
        <v>393</v>
      </c>
      <c r="C707" s="2"/>
      <c r="D707" s="7" t="s">
        <v>111</v>
      </c>
      <c r="E707" s="7">
        <f t="shared" ref="E707:E711" si="52">SUM(F707:K707)</f>
        <v>16</v>
      </c>
      <c r="F707" s="3">
        <v>0</v>
      </c>
      <c r="G707" s="3">
        <v>16</v>
      </c>
      <c r="H707" s="3"/>
      <c r="I707" s="3"/>
    </row>
    <row r="708" spans="1:10" x14ac:dyDescent="0.25">
      <c r="B708" s="28" t="s">
        <v>573</v>
      </c>
      <c r="C708" s="2"/>
      <c r="D708" s="7" t="s">
        <v>112</v>
      </c>
      <c r="E708" s="7">
        <f t="shared" si="52"/>
        <v>21</v>
      </c>
      <c r="F708" s="3">
        <v>20</v>
      </c>
      <c r="G708" s="3">
        <v>1</v>
      </c>
      <c r="H708" s="3"/>
      <c r="I708" s="3"/>
    </row>
    <row r="709" spans="1:10" x14ac:dyDescent="0.25">
      <c r="B709" s="2"/>
      <c r="C709" s="2"/>
      <c r="D709" s="7" t="s">
        <v>113</v>
      </c>
      <c r="E709" s="7">
        <f t="shared" si="52"/>
        <v>19</v>
      </c>
      <c r="F709" s="3">
        <v>10</v>
      </c>
      <c r="G709" s="3">
        <v>9</v>
      </c>
      <c r="H709" s="3"/>
      <c r="I709" s="3"/>
    </row>
    <row r="710" spans="1:10" x14ac:dyDescent="0.25">
      <c r="B710" s="2"/>
      <c r="C710" s="2"/>
      <c r="D710" s="7" t="s">
        <v>114</v>
      </c>
      <c r="E710" s="7">
        <f t="shared" si="52"/>
        <v>13</v>
      </c>
      <c r="F710" s="3">
        <v>10</v>
      </c>
      <c r="G710" s="3">
        <v>3</v>
      </c>
      <c r="H710" s="3"/>
      <c r="I710" s="3"/>
    </row>
    <row r="711" spans="1:10" ht="15.75" thickBot="1" x14ac:dyDescent="0.3">
      <c r="B711" s="2"/>
      <c r="C711" s="2"/>
      <c r="D711" s="7" t="s">
        <v>15</v>
      </c>
      <c r="E711" s="9">
        <f t="shared" si="52"/>
        <v>7</v>
      </c>
      <c r="F711" s="8">
        <v>7</v>
      </c>
      <c r="G711" s="8">
        <v>0</v>
      </c>
      <c r="H711" s="3"/>
      <c r="I711" s="3"/>
    </row>
    <row r="712" spans="1:10" x14ac:dyDescent="0.25">
      <c r="B712" s="2"/>
      <c r="C712" s="2"/>
      <c r="E712" s="7">
        <f>SUM(E707:E711)</f>
        <v>76</v>
      </c>
      <c r="F712" s="7">
        <f>SUM(F707:F711)</f>
        <v>47</v>
      </c>
      <c r="G712" s="7">
        <f>SUM(G707:G711)</f>
        <v>29</v>
      </c>
      <c r="H712" s="3"/>
      <c r="I712" s="3"/>
    </row>
    <row r="713" spans="1:10" x14ac:dyDescent="0.25">
      <c r="B713" s="2"/>
      <c r="C713" s="2"/>
      <c r="E713" s="3"/>
      <c r="H713" s="3"/>
      <c r="I713" s="3"/>
    </row>
    <row r="714" spans="1:10" x14ac:dyDescent="0.25">
      <c r="B714" s="2"/>
      <c r="C714" s="2"/>
      <c r="D714" s="7" t="s">
        <v>357</v>
      </c>
      <c r="E714" s="7">
        <v>76</v>
      </c>
      <c r="F714" s="11">
        <f>F712/E714</f>
        <v>0.61842105263157898</v>
      </c>
      <c r="G714" s="11">
        <f>G712/E714</f>
        <v>0.38157894736842107</v>
      </c>
      <c r="H714" s="3"/>
      <c r="I714" s="3"/>
    </row>
    <row r="715" spans="1:10" x14ac:dyDescent="0.25">
      <c r="B715" s="2"/>
      <c r="C715" s="2"/>
      <c r="H715" s="3"/>
      <c r="I715" s="3"/>
    </row>
    <row r="716" spans="1:10" x14ac:dyDescent="0.25">
      <c r="B716" s="3"/>
      <c r="C716" s="3"/>
      <c r="D716" s="3"/>
    </row>
    <row r="717" spans="1:10" ht="16.5" thickBot="1" x14ac:dyDescent="0.3">
      <c r="A717" s="6">
        <v>1902</v>
      </c>
      <c r="B717" s="29" t="s">
        <v>350</v>
      </c>
      <c r="C717" s="6"/>
      <c r="D717" s="10" t="s">
        <v>1</v>
      </c>
      <c r="E717" s="10" t="s">
        <v>2</v>
      </c>
      <c r="F717" s="10" t="s">
        <v>118</v>
      </c>
      <c r="G717" s="10" t="s">
        <v>5</v>
      </c>
      <c r="H717" s="6"/>
      <c r="I717" s="6"/>
      <c r="J717" s="6"/>
    </row>
    <row r="718" spans="1:10" x14ac:dyDescent="0.25">
      <c r="B718" t="s">
        <v>426</v>
      </c>
      <c r="C718" s="18"/>
      <c r="D718" s="7" t="s">
        <v>111</v>
      </c>
      <c r="E718" s="7">
        <f t="shared" ref="E718:E722" si="53">SUM(F718:K718)</f>
        <v>18</v>
      </c>
      <c r="F718" s="3">
        <v>0</v>
      </c>
      <c r="G718" s="3">
        <v>18</v>
      </c>
      <c r="H718" s="3"/>
      <c r="I718" s="3"/>
      <c r="J718" s="3"/>
    </row>
    <row r="719" spans="1:10" x14ac:dyDescent="0.25">
      <c r="B719" s="28" t="s">
        <v>573</v>
      </c>
      <c r="C719" s="18"/>
      <c r="D719" s="7" t="s">
        <v>112</v>
      </c>
      <c r="E719" s="7">
        <f t="shared" si="53"/>
        <v>16</v>
      </c>
      <c r="F719" s="3">
        <v>13</v>
      </c>
      <c r="G719" s="3">
        <v>3</v>
      </c>
      <c r="H719" s="3"/>
      <c r="I719" s="3"/>
      <c r="J719" s="3"/>
    </row>
    <row r="720" spans="1:10" x14ac:dyDescent="0.25">
      <c r="B720" s="18"/>
      <c r="C720" s="18"/>
      <c r="D720" s="7" t="s">
        <v>113</v>
      </c>
      <c r="E720" s="7">
        <f t="shared" si="53"/>
        <v>18</v>
      </c>
      <c r="F720" s="3">
        <v>8</v>
      </c>
      <c r="G720" s="3">
        <v>10</v>
      </c>
      <c r="H720" s="3"/>
      <c r="I720" s="3"/>
      <c r="J720" s="3"/>
    </row>
    <row r="721" spans="1:10" x14ac:dyDescent="0.25">
      <c r="B721" s="18"/>
      <c r="C721" s="18"/>
      <c r="D721" s="7" t="s">
        <v>114</v>
      </c>
      <c r="E721" s="7">
        <f t="shared" si="53"/>
        <v>15</v>
      </c>
      <c r="F721" s="3">
        <v>12</v>
      </c>
      <c r="G721" s="3">
        <v>3</v>
      </c>
      <c r="H721" s="3"/>
      <c r="I721" s="3"/>
      <c r="J721" s="3"/>
    </row>
    <row r="722" spans="1:10" ht="15.75" thickBot="1" x14ac:dyDescent="0.3">
      <c r="B722" s="18"/>
      <c r="C722" s="18"/>
      <c r="D722" s="7" t="s">
        <v>15</v>
      </c>
      <c r="E722" s="9">
        <f t="shared" si="53"/>
        <v>20</v>
      </c>
      <c r="F722" s="8">
        <v>19</v>
      </c>
      <c r="G722" s="8">
        <v>1</v>
      </c>
      <c r="H722" s="3"/>
      <c r="I722" s="3"/>
      <c r="J722" s="3"/>
    </row>
    <row r="723" spans="1:10" x14ac:dyDescent="0.25">
      <c r="B723" s="18"/>
      <c r="C723" s="18"/>
      <c r="E723" s="7">
        <f>SUM(E718:E722)</f>
        <v>87</v>
      </c>
      <c r="F723" s="7">
        <f>SUM(F718:F722)</f>
        <v>52</v>
      </c>
      <c r="G723" s="7">
        <f>SUM(G718:G722)</f>
        <v>35</v>
      </c>
      <c r="H723" s="3"/>
      <c r="I723" s="3"/>
      <c r="J723" s="3"/>
    </row>
    <row r="724" spans="1:10" x14ac:dyDescent="0.25">
      <c r="B724" s="18"/>
      <c r="C724" s="18"/>
      <c r="E724" s="3"/>
      <c r="H724" s="3"/>
      <c r="I724" s="3"/>
      <c r="J724" s="3"/>
    </row>
    <row r="725" spans="1:10" x14ac:dyDescent="0.25">
      <c r="B725" s="18"/>
      <c r="C725" s="18"/>
      <c r="D725" s="7" t="s">
        <v>357</v>
      </c>
      <c r="E725" s="7">
        <v>87</v>
      </c>
      <c r="F725" s="11">
        <f>F723/E725</f>
        <v>0.5977011494252874</v>
      </c>
      <c r="G725" s="11">
        <f>G723/E725</f>
        <v>0.40229885057471265</v>
      </c>
      <c r="H725" s="3"/>
      <c r="I725" s="3"/>
      <c r="J725" s="3"/>
    </row>
    <row r="726" spans="1:10" x14ac:dyDescent="0.25">
      <c r="B726" s="18"/>
      <c r="C726" s="18"/>
      <c r="H726" s="3"/>
      <c r="I726" s="3"/>
      <c r="J726" s="3"/>
    </row>
    <row r="728" spans="1:10" ht="16.5" thickBot="1" x14ac:dyDescent="0.3">
      <c r="A728" s="6">
        <v>1903</v>
      </c>
      <c r="B728" s="29" t="s">
        <v>350</v>
      </c>
      <c r="C728" s="6"/>
      <c r="D728" s="10" t="s">
        <v>1</v>
      </c>
      <c r="E728" s="10" t="s">
        <v>2</v>
      </c>
      <c r="F728" s="10" t="s">
        <v>118</v>
      </c>
      <c r="G728" s="10" t="s">
        <v>83</v>
      </c>
      <c r="I728" s="6"/>
      <c r="J728" s="6"/>
    </row>
    <row r="729" spans="1:10" x14ac:dyDescent="0.25">
      <c r="B729" t="s">
        <v>426</v>
      </c>
      <c r="C729" s="2"/>
      <c r="D729" s="7" t="s">
        <v>111</v>
      </c>
      <c r="E729" s="7">
        <f t="shared" ref="E729:E733" si="54">SUM(F729:K729)</f>
        <v>19</v>
      </c>
      <c r="F729" s="3">
        <v>0</v>
      </c>
      <c r="G729" s="3">
        <v>19</v>
      </c>
      <c r="H729" s="3"/>
      <c r="I729" s="3"/>
      <c r="J729" s="3"/>
    </row>
    <row r="730" spans="1:10" x14ac:dyDescent="0.25">
      <c r="B730" s="28" t="s">
        <v>427</v>
      </c>
      <c r="C730" s="2"/>
      <c r="D730" s="7" t="s">
        <v>112</v>
      </c>
      <c r="E730" s="7">
        <f t="shared" si="54"/>
        <v>25</v>
      </c>
      <c r="F730" s="3">
        <v>13</v>
      </c>
      <c r="G730" s="3">
        <v>12</v>
      </c>
      <c r="H730" s="3"/>
      <c r="I730" s="3"/>
      <c r="J730" s="3"/>
    </row>
    <row r="731" spans="1:10" x14ac:dyDescent="0.25">
      <c r="B731" s="2"/>
      <c r="C731" s="2"/>
      <c r="D731" s="7" t="s">
        <v>113</v>
      </c>
      <c r="E731" s="7">
        <f t="shared" si="54"/>
        <v>15</v>
      </c>
      <c r="F731" s="3">
        <v>10</v>
      </c>
      <c r="G731" s="3">
        <v>5</v>
      </c>
      <c r="H731" s="3"/>
      <c r="I731" s="3"/>
      <c r="J731" s="3"/>
    </row>
    <row r="732" spans="1:10" x14ac:dyDescent="0.25">
      <c r="B732" s="2"/>
      <c r="C732" s="2"/>
      <c r="D732" s="7" t="s">
        <v>114</v>
      </c>
      <c r="E732" s="7">
        <f t="shared" si="54"/>
        <v>17</v>
      </c>
      <c r="F732" s="3">
        <v>14</v>
      </c>
      <c r="G732" s="3">
        <v>3</v>
      </c>
      <c r="H732" s="3"/>
      <c r="I732" s="3"/>
      <c r="J732" s="3"/>
    </row>
    <row r="733" spans="1:10" ht="15.75" thickBot="1" x14ac:dyDescent="0.3">
      <c r="B733" s="2"/>
      <c r="C733" s="2"/>
      <c r="D733" s="7" t="s">
        <v>15</v>
      </c>
      <c r="E733" s="9">
        <f t="shared" si="54"/>
        <v>21</v>
      </c>
      <c r="F733" s="8">
        <v>21</v>
      </c>
      <c r="G733" s="8">
        <v>0</v>
      </c>
      <c r="H733" s="3"/>
      <c r="I733" s="3"/>
      <c r="J733" s="3"/>
    </row>
    <row r="734" spans="1:10" x14ac:dyDescent="0.25">
      <c r="B734" s="2"/>
      <c r="C734" s="2"/>
      <c r="E734" s="7">
        <f>SUM(E729:E733)</f>
        <v>97</v>
      </c>
      <c r="F734" s="7">
        <f>SUM(F729:F733)</f>
        <v>58</v>
      </c>
      <c r="G734" s="7">
        <f>SUM(G729:G733)</f>
        <v>39</v>
      </c>
      <c r="H734" s="3"/>
      <c r="I734" s="3"/>
      <c r="J734" s="3"/>
    </row>
    <row r="735" spans="1:10" x14ac:dyDescent="0.25">
      <c r="B735" s="2"/>
      <c r="C735" s="2"/>
      <c r="E735" s="3"/>
      <c r="H735" s="3"/>
      <c r="I735" s="3"/>
      <c r="J735" s="3"/>
    </row>
    <row r="736" spans="1:10" x14ac:dyDescent="0.25">
      <c r="B736" s="2"/>
      <c r="C736" s="2"/>
      <c r="D736" s="7" t="s">
        <v>357</v>
      </c>
      <c r="E736" s="7">
        <v>97</v>
      </c>
      <c r="F736" s="11">
        <f>F734/E736</f>
        <v>0.59793814432989689</v>
      </c>
      <c r="G736" s="11">
        <f>G734/E736</f>
        <v>0.40206185567010311</v>
      </c>
      <c r="H736" s="3"/>
      <c r="I736" s="3"/>
      <c r="J736" s="3"/>
    </row>
    <row r="740" spans="1:11" s="22" customFormat="1" ht="18.75" x14ac:dyDescent="0.3">
      <c r="A740" s="7"/>
      <c r="B740" s="31" t="s">
        <v>430</v>
      </c>
    </row>
    <row r="742" spans="1:11" s="6" customFormat="1" ht="16.5" thickBot="1" x14ac:dyDescent="0.3">
      <c r="A742" s="6">
        <v>1874</v>
      </c>
      <c r="B742" s="29" t="s">
        <v>350</v>
      </c>
      <c r="D742" s="10" t="s">
        <v>51</v>
      </c>
      <c r="E742" s="10" t="s">
        <v>2</v>
      </c>
      <c r="F742" s="10" t="s">
        <v>52</v>
      </c>
      <c r="G742" s="10" t="s">
        <v>35</v>
      </c>
      <c r="H742" s="10" t="s">
        <v>53</v>
      </c>
      <c r="I742" s="10" t="s">
        <v>54</v>
      </c>
      <c r="J742" s="10" t="s">
        <v>43</v>
      </c>
      <c r="K742" s="10" t="s">
        <v>57</v>
      </c>
    </row>
    <row r="743" spans="1:11" x14ac:dyDescent="0.25">
      <c r="B743" s="28" t="s">
        <v>387</v>
      </c>
      <c r="C743" s="2"/>
      <c r="D743" s="7" t="s">
        <v>246</v>
      </c>
      <c r="E743" s="7">
        <f>F743+G743+H743+I743+J743+K743</f>
        <v>16</v>
      </c>
      <c r="F743" s="3">
        <v>7</v>
      </c>
      <c r="G743" s="3">
        <v>1</v>
      </c>
      <c r="H743" s="3">
        <v>6</v>
      </c>
      <c r="I743" s="3">
        <v>1</v>
      </c>
      <c r="J743" s="3">
        <v>1</v>
      </c>
      <c r="K743" s="3">
        <v>0</v>
      </c>
    </row>
    <row r="744" spans="1:11" x14ac:dyDescent="0.25">
      <c r="B744" s="28" t="s">
        <v>432</v>
      </c>
      <c r="C744" s="2"/>
      <c r="D744" s="7" t="s">
        <v>247</v>
      </c>
      <c r="E744" s="7">
        <f>F744+G744+H744+I744+J744+K744</f>
        <v>6</v>
      </c>
      <c r="F744" s="3">
        <v>3</v>
      </c>
      <c r="G744" s="3">
        <v>1</v>
      </c>
      <c r="H744" s="3">
        <v>1</v>
      </c>
      <c r="I744" s="3">
        <v>0</v>
      </c>
      <c r="J744" s="3">
        <v>1</v>
      </c>
      <c r="K744" s="3">
        <v>0</v>
      </c>
    </row>
    <row r="745" spans="1:11" x14ac:dyDescent="0.25">
      <c r="B745" s="28" t="s">
        <v>433</v>
      </c>
      <c r="C745" s="2"/>
      <c r="D745" s="7" t="s">
        <v>56</v>
      </c>
      <c r="E745" s="7">
        <f t="shared" ref="E745:E753" si="55">F745+G745+H745+I745+J745+K745</f>
        <v>2</v>
      </c>
      <c r="F745" s="3">
        <v>1</v>
      </c>
      <c r="G745" s="3">
        <v>1</v>
      </c>
      <c r="H745" s="3">
        <v>0</v>
      </c>
      <c r="I745" s="3">
        <v>0</v>
      </c>
      <c r="J745" s="3">
        <v>0</v>
      </c>
      <c r="K745" s="3">
        <v>0</v>
      </c>
    </row>
    <row r="746" spans="1:11" x14ac:dyDescent="0.25">
      <c r="B746" s="28" t="s">
        <v>434</v>
      </c>
      <c r="C746" s="2"/>
      <c r="D746" s="7" t="s">
        <v>239</v>
      </c>
      <c r="E746" s="7">
        <f t="shared" si="55"/>
        <v>2</v>
      </c>
      <c r="F746" s="3">
        <v>1</v>
      </c>
      <c r="G746" s="3">
        <v>1</v>
      </c>
      <c r="H746" s="3">
        <v>0</v>
      </c>
      <c r="I746" s="3">
        <v>0</v>
      </c>
      <c r="J746" s="3">
        <v>0</v>
      </c>
      <c r="K746" s="3">
        <v>0</v>
      </c>
    </row>
    <row r="747" spans="1:11" x14ac:dyDescent="0.25">
      <c r="B747" s="28" t="s">
        <v>435</v>
      </c>
      <c r="C747" s="2"/>
      <c r="D747" s="7" t="s">
        <v>240</v>
      </c>
      <c r="E747" s="7">
        <f t="shared" si="55"/>
        <v>2</v>
      </c>
      <c r="F747" s="3">
        <v>1</v>
      </c>
      <c r="G747" s="3">
        <v>1</v>
      </c>
      <c r="H747" s="3">
        <v>0</v>
      </c>
      <c r="I747" s="3">
        <v>0</v>
      </c>
      <c r="J747" s="3">
        <v>0</v>
      </c>
      <c r="K747" s="3">
        <v>0</v>
      </c>
    </row>
    <row r="748" spans="1:11" x14ac:dyDescent="0.25">
      <c r="B748" s="28" t="s">
        <v>436</v>
      </c>
      <c r="C748" s="2"/>
      <c r="D748" s="7" t="s">
        <v>241</v>
      </c>
      <c r="E748" s="7">
        <f t="shared" si="55"/>
        <v>8</v>
      </c>
      <c r="F748" s="3">
        <v>3</v>
      </c>
      <c r="G748" s="3">
        <v>4</v>
      </c>
      <c r="H748" s="3">
        <v>1</v>
      </c>
      <c r="I748" s="3">
        <v>0</v>
      </c>
      <c r="J748" s="3">
        <v>0</v>
      </c>
      <c r="K748" s="3">
        <v>0</v>
      </c>
    </row>
    <row r="749" spans="1:11" x14ac:dyDescent="0.25">
      <c r="B749" s="2"/>
      <c r="C749" s="2"/>
      <c r="D749" s="7" t="s">
        <v>242</v>
      </c>
      <c r="E749" s="7">
        <f t="shared" si="55"/>
        <v>2</v>
      </c>
      <c r="F749" s="3">
        <v>1</v>
      </c>
      <c r="G749" s="3">
        <v>1</v>
      </c>
      <c r="H749" s="3">
        <v>0</v>
      </c>
      <c r="I749" s="3">
        <v>0</v>
      </c>
      <c r="J749" s="3">
        <v>0</v>
      </c>
      <c r="K749" s="3">
        <v>0</v>
      </c>
    </row>
    <row r="750" spans="1:11" x14ac:dyDescent="0.25">
      <c r="B750" s="2"/>
      <c r="C750" s="2"/>
      <c r="D750" s="7" t="s">
        <v>243</v>
      </c>
      <c r="E750" s="7">
        <f t="shared" si="55"/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3">
        <v>0</v>
      </c>
    </row>
    <row r="751" spans="1:11" x14ac:dyDescent="0.25">
      <c r="B751" s="2"/>
      <c r="C751" s="2"/>
      <c r="D751" s="7" t="s">
        <v>55</v>
      </c>
      <c r="E751" s="7">
        <f t="shared" si="55"/>
        <v>6</v>
      </c>
      <c r="F751" s="3">
        <v>3</v>
      </c>
      <c r="G751" s="3">
        <v>2</v>
      </c>
      <c r="H751" s="3">
        <v>0</v>
      </c>
      <c r="I751" s="3">
        <v>1</v>
      </c>
      <c r="J751" s="3">
        <v>0</v>
      </c>
      <c r="K751" s="3">
        <v>0</v>
      </c>
    </row>
    <row r="752" spans="1:11" x14ac:dyDescent="0.25">
      <c r="B752" s="2"/>
      <c r="C752" s="2"/>
      <c r="D752" s="7" t="s">
        <v>244</v>
      </c>
      <c r="E752" s="7">
        <f t="shared" si="55"/>
        <v>6</v>
      </c>
      <c r="F752" s="3">
        <v>2</v>
      </c>
      <c r="G752" s="3">
        <v>1</v>
      </c>
      <c r="H752" s="3">
        <v>0</v>
      </c>
      <c r="I752" s="3">
        <v>3</v>
      </c>
      <c r="J752" s="3">
        <v>0</v>
      </c>
      <c r="K752" s="3">
        <v>0</v>
      </c>
    </row>
    <row r="753" spans="1:11" ht="15.75" thickBot="1" x14ac:dyDescent="0.3">
      <c r="B753" s="2"/>
      <c r="C753" s="2"/>
      <c r="D753" s="7" t="s">
        <v>245</v>
      </c>
      <c r="E753" s="9">
        <f t="shared" si="55"/>
        <v>4</v>
      </c>
      <c r="F753" s="8">
        <v>1</v>
      </c>
      <c r="G753" s="8">
        <v>2</v>
      </c>
      <c r="H753" s="8">
        <v>0</v>
      </c>
      <c r="I753" s="8">
        <v>0</v>
      </c>
      <c r="J753" s="8">
        <v>0</v>
      </c>
      <c r="K753" s="8">
        <v>1</v>
      </c>
    </row>
    <row r="754" spans="1:11" x14ac:dyDescent="0.25">
      <c r="B754" s="2"/>
      <c r="C754" s="2"/>
      <c r="E754" s="7">
        <f t="shared" ref="E754:K754" si="56">SUM(E743:E753)</f>
        <v>54</v>
      </c>
      <c r="F754" s="7">
        <f t="shared" si="56"/>
        <v>23</v>
      </c>
      <c r="G754" s="7">
        <f t="shared" si="56"/>
        <v>15</v>
      </c>
      <c r="H754" s="7">
        <f t="shared" si="56"/>
        <v>8</v>
      </c>
      <c r="I754" s="7">
        <f t="shared" si="56"/>
        <v>5</v>
      </c>
      <c r="J754" s="7">
        <f t="shared" si="56"/>
        <v>2</v>
      </c>
      <c r="K754" s="7">
        <f t="shared" si="56"/>
        <v>1</v>
      </c>
    </row>
    <row r="755" spans="1:11" x14ac:dyDescent="0.25">
      <c r="B755" s="2"/>
      <c r="C755" s="2"/>
      <c r="E755" s="3"/>
    </row>
    <row r="756" spans="1:11" x14ac:dyDescent="0.25">
      <c r="B756" s="2"/>
      <c r="C756" s="2"/>
      <c r="D756" s="7" t="s">
        <v>357</v>
      </c>
      <c r="E756" s="7">
        <v>27</v>
      </c>
      <c r="F756" s="11">
        <f>F754/E756</f>
        <v>0.85185185185185186</v>
      </c>
      <c r="G756" s="11">
        <f>G754/E756</f>
        <v>0.55555555555555558</v>
      </c>
      <c r="H756" s="11">
        <f>H754/E756</f>
        <v>0.29629629629629628</v>
      </c>
      <c r="I756" s="11">
        <f>I754/E756</f>
        <v>0.18518518518518517</v>
      </c>
      <c r="J756" s="11">
        <f>J754/E756</f>
        <v>7.407407407407407E-2</v>
      </c>
      <c r="K756" s="11">
        <f>K754/E756</f>
        <v>3.7037037037037035E-2</v>
      </c>
    </row>
    <row r="757" spans="1:11" x14ac:dyDescent="0.25">
      <c r="B757" s="2"/>
      <c r="C757" s="2"/>
    </row>
    <row r="758" spans="1:11" x14ac:dyDescent="0.25">
      <c r="B758" s="3"/>
      <c r="C758" s="3"/>
    </row>
    <row r="759" spans="1:11" s="6" customFormat="1" ht="16.5" thickBot="1" x14ac:dyDescent="0.3">
      <c r="A759" s="6">
        <v>1879</v>
      </c>
      <c r="B759" s="29" t="s">
        <v>350</v>
      </c>
      <c r="D759" s="10" t="s">
        <v>51</v>
      </c>
      <c r="E759" s="10" t="s">
        <v>2</v>
      </c>
      <c r="F759" s="10" t="s">
        <v>57</v>
      </c>
      <c r="G759" s="10" t="s">
        <v>54</v>
      </c>
      <c r="H759" s="10" t="s">
        <v>58</v>
      </c>
    </row>
    <row r="760" spans="1:11" x14ac:dyDescent="0.25">
      <c r="B760" s="28" t="s">
        <v>436</v>
      </c>
      <c r="C760" s="2"/>
      <c r="D760" s="7" t="s">
        <v>237</v>
      </c>
      <c r="E760" s="7">
        <f>F760+G760+H760+I760+J760+K760</f>
        <v>9</v>
      </c>
      <c r="F760" s="3">
        <v>2</v>
      </c>
      <c r="G760" s="3">
        <v>7</v>
      </c>
      <c r="H760" s="3">
        <v>0</v>
      </c>
      <c r="I760" s="3"/>
      <c r="J760" s="3"/>
      <c r="K760" s="3"/>
    </row>
    <row r="761" spans="1:11" x14ac:dyDescent="0.25">
      <c r="B761" s="28" t="s">
        <v>434</v>
      </c>
      <c r="C761" s="2"/>
      <c r="D761" s="7" t="s">
        <v>238</v>
      </c>
      <c r="E761" s="7">
        <f>F761+G761+H761+I761+J761+K761</f>
        <v>18</v>
      </c>
      <c r="F761" s="3">
        <v>16</v>
      </c>
      <c r="G761" s="3">
        <v>2</v>
      </c>
      <c r="H761" s="3">
        <v>0</v>
      </c>
      <c r="I761" s="3"/>
      <c r="J761" s="3"/>
      <c r="K761" s="3"/>
    </row>
    <row r="762" spans="1:11" x14ac:dyDescent="0.25">
      <c r="B762" s="28" t="s">
        <v>437</v>
      </c>
      <c r="C762" s="2"/>
      <c r="D762" s="7" t="s">
        <v>56</v>
      </c>
      <c r="E762" s="7">
        <f t="shared" ref="E762:E770" si="57">F762+G762+H762+I762+J762+K762</f>
        <v>6</v>
      </c>
      <c r="F762" s="3">
        <v>5</v>
      </c>
      <c r="G762" s="3">
        <v>0</v>
      </c>
      <c r="H762" s="3">
        <v>1</v>
      </c>
      <c r="I762" s="3"/>
      <c r="J762" s="3"/>
      <c r="K762" s="3"/>
    </row>
    <row r="763" spans="1:11" x14ac:dyDescent="0.25">
      <c r="B763" s="2"/>
      <c r="C763" s="2"/>
      <c r="D763" s="7" t="s">
        <v>239</v>
      </c>
      <c r="E763" s="7">
        <f t="shared" si="57"/>
        <v>1</v>
      </c>
      <c r="F763" s="3">
        <v>1</v>
      </c>
      <c r="G763" s="3">
        <v>0</v>
      </c>
      <c r="H763" s="3">
        <v>0</v>
      </c>
      <c r="I763" s="3"/>
      <c r="J763" s="3"/>
      <c r="K763" s="3"/>
    </row>
    <row r="764" spans="1:11" x14ac:dyDescent="0.25">
      <c r="B764" s="2"/>
      <c r="C764" s="2"/>
      <c r="D764" s="7" t="s">
        <v>240</v>
      </c>
      <c r="E764" s="7">
        <f t="shared" si="57"/>
        <v>2</v>
      </c>
      <c r="F764" s="3">
        <v>1</v>
      </c>
      <c r="G764" s="3">
        <v>1</v>
      </c>
      <c r="H764" s="3">
        <v>0</v>
      </c>
      <c r="I764" s="3"/>
      <c r="J764" s="3"/>
      <c r="K764" s="3"/>
    </row>
    <row r="765" spans="1:11" x14ac:dyDescent="0.25">
      <c r="B765" s="2"/>
      <c r="C765" s="2"/>
      <c r="D765" s="7" t="s">
        <v>241</v>
      </c>
      <c r="E765" s="7">
        <f t="shared" si="57"/>
        <v>7</v>
      </c>
      <c r="F765" s="3">
        <v>2</v>
      </c>
      <c r="G765" s="3">
        <v>5</v>
      </c>
      <c r="H765" s="3">
        <v>0</v>
      </c>
      <c r="I765" s="3"/>
      <c r="J765" s="3"/>
      <c r="K765" s="3"/>
    </row>
    <row r="766" spans="1:11" x14ac:dyDescent="0.25">
      <c r="B766" s="2"/>
      <c r="C766" s="2"/>
      <c r="D766" s="7" t="s">
        <v>242</v>
      </c>
      <c r="E766" s="7">
        <f t="shared" si="57"/>
        <v>1</v>
      </c>
      <c r="F766" s="3">
        <v>0</v>
      </c>
      <c r="G766" s="3">
        <v>1</v>
      </c>
      <c r="H766" s="3">
        <v>0</v>
      </c>
      <c r="I766" s="3"/>
      <c r="J766" s="3"/>
      <c r="K766" s="3"/>
    </row>
    <row r="767" spans="1:11" x14ac:dyDescent="0.25">
      <c r="B767" s="2"/>
      <c r="C767" s="2"/>
      <c r="D767" s="7" t="s">
        <v>243</v>
      </c>
      <c r="E767" s="7">
        <f t="shared" si="57"/>
        <v>0</v>
      </c>
      <c r="F767" s="3">
        <v>0</v>
      </c>
      <c r="G767" s="3">
        <v>0</v>
      </c>
      <c r="H767" s="3">
        <v>0</v>
      </c>
      <c r="I767" s="3"/>
      <c r="J767" s="3"/>
      <c r="K767" s="3"/>
    </row>
    <row r="768" spans="1:11" x14ac:dyDescent="0.25">
      <c r="B768" s="2"/>
      <c r="C768" s="2"/>
      <c r="D768" s="7" t="s">
        <v>55</v>
      </c>
      <c r="E768" s="7">
        <f t="shared" si="57"/>
        <v>3</v>
      </c>
      <c r="F768" s="3">
        <v>2</v>
      </c>
      <c r="G768" s="3">
        <v>1</v>
      </c>
      <c r="H768" s="3">
        <v>0</v>
      </c>
      <c r="I768" s="3"/>
      <c r="J768" s="3"/>
      <c r="K768" s="3"/>
    </row>
    <row r="769" spans="1:11" x14ac:dyDescent="0.25">
      <c r="B769" s="2"/>
      <c r="C769" s="2"/>
      <c r="D769" s="7" t="s">
        <v>244</v>
      </c>
      <c r="E769" s="7">
        <f t="shared" si="57"/>
        <v>2</v>
      </c>
      <c r="F769" s="3">
        <v>0</v>
      </c>
      <c r="G769" s="3">
        <v>2</v>
      </c>
      <c r="H769" s="3">
        <v>0</v>
      </c>
      <c r="I769" s="3"/>
      <c r="J769" s="3"/>
      <c r="K769" s="3"/>
    </row>
    <row r="770" spans="1:11" ht="15.75" thickBot="1" x14ac:dyDescent="0.3">
      <c r="B770" s="2"/>
      <c r="C770" s="2"/>
      <c r="D770" s="7" t="s">
        <v>245</v>
      </c>
      <c r="E770" s="9">
        <f t="shared" si="57"/>
        <v>8</v>
      </c>
      <c r="F770" s="8">
        <v>1</v>
      </c>
      <c r="G770" s="8">
        <v>7</v>
      </c>
      <c r="H770" s="8">
        <v>0</v>
      </c>
      <c r="I770" s="3"/>
      <c r="J770" s="3"/>
      <c r="K770" s="7"/>
    </row>
    <row r="771" spans="1:11" x14ac:dyDescent="0.25">
      <c r="B771" s="2"/>
      <c r="C771" s="2"/>
      <c r="E771" s="7">
        <f t="shared" ref="E771:H771" si="58">SUM(E760:E770)</f>
        <v>57</v>
      </c>
      <c r="F771" s="7">
        <f t="shared" si="58"/>
        <v>30</v>
      </c>
      <c r="G771" s="7">
        <f t="shared" si="58"/>
        <v>26</v>
      </c>
      <c r="H771" s="7">
        <f t="shared" si="58"/>
        <v>1</v>
      </c>
      <c r="I771" s="7"/>
      <c r="J771" s="7"/>
      <c r="K771" s="11"/>
    </row>
    <row r="772" spans="1:11" x14ac:dyDescent="0.25">
      <c r="B772" s="2"/>
      <c r="C772" s="2"/>
      <c r="E772" s="3"/>
      <c r="I772" s="13"/>
      <c r="J772" s="13"/>
    </row>
    <row r="773" spans="1:11" x14ac:dyDescent="0.25">
      <c r="B773" s="2"/>
      <c r="C773" s="2"/>
      <c r="D773" s="7" t="s">
        <v>357</v>
      </c>
      <c r="E773" s="7">
        <v>57</v>
      </c>
      <c r="F773" s="11">
        <f>F771/E773</f>
        <v>0.52631578947368418</v>
      </c>
      <c r="G773" s="11">
        <f>G771/E773</f>
        <v>0.45614035087719296</v>
      </c>
      <c r="H773" s="11">
        <f>H771/E773</f>
        <v>1.7543859649122806E-2</v>
      </c>
    </row>
    <row r="774" spans="1:11" ht="15.75" x14ac:dyDescent="0.25">
      <c r="B774" s="2"/>
      <c r="C774" s="2"/>
      <c r="F774" s="4"/>
    </row>
    <row r="775" spans="1:11" x14ac:dyDescent="0.25">
      <c r="B775" s="3"/>
      <c r="C775" s="3"/>
    </row>
    <row r="776" spans="1:11" s="6" customFormat="1" ht="16.5" thickBot="1" x14ac:dyDescent="0.3">
      <c r="A776" s="6">
        <v>1880</v>
      </c>
      <c r="B776" s="29" t="s">
        <v>350</v>
      </c>
      <c r="D776" s="10" t="s">
        <v>1</v>
      </c>
      <c r="E776" s="10" t="s">
        <v>2</v>
      </c>
      <c r="F776" s="10" t="s">
        <v>52</v>
      </c>
      <c r="G776" s="10" t="s">
        <v>59</v>
      </c>
      <c r="H776" s="10" t="s">
        <v>5</v>
      </c>
    </row>
    <row r="777" spans="1:11" x14ac:dyDescent="0.25">
      <c r="B777" s="28" t="s">
        <v>387</v>
      </c>
      <c r="C777" s="3"/>
      <c r="D777" s="7" t="s">
        <v>60</v>
      </c>
      <c r="E777" s="7">
        <f t="shared" ref="E777:E786" si="59">SUM(F777:K777)</f>
        <v>20</v>
      </c>
      <c r="F777" s="3">
        <v>7</v>
      </c>
      <c r="G777" s="3">
        <v>10</v>
      </c>
      <c r="H777" s="3">
        <v>3</v>
      </c>
      <c r="I777" s="3"/>
      <c r="J777" s="3"/>
      <c r="K777" s="3"/>
    </row>
    <row r="778" spans="1:11" x14ac:dyDescent="0.25">
      <c r="B778" s="28" t="s">
        <v>438</v>
      </c>
      <c r="C778" s="3"/>
      <c r="D778" s="7" t="s">
        <v>61</v>
      </c>
      <c r="E778" s="7">
        <f t="shared" si="59"/>
        <v>18</v>
      </c>
      <c r="F778" s="3">
        <v>9</v>
      </c>
      <c r="G778" s="3">
        <v>6</v>
      </c>
      <c r="H778" s="3">
        <v>3</v>
      </c>
      <c r="I778" s="3"/>
      <c r="J778" s="3"/>
      <c r="K778" s="3"/>
    </row>
    <row r="779" spans="1:11" x14ac:dyDescent="0.25">
      <c r="B779" s="28" t="s">
        <v>439</v>
      </c>
      <c r="C779" s="3"/>
      <c r="D779" s="7" t="s">
        <v>62</v>
      </c>
      <c r="E779" s="7">
        <f t="shared" si="59"/>
        <v>6</v>
      </c>
      <c r="F779" s="3">
        <v>2</v>
      </c>
      <c r="G779" s="3">
        <v>3</v>
      </c>
      <c r="H779" s="3">
        <v>1</v>
      </c>
      <c r="I779" s="3"/>
      <c r="J779" s="3"/>
      <c r="K779" s="3"/>
    </row>
    <row r="780" spans="1:11" x14ac:dyDescent="0.25">
      <c r="B780" s="3"/>
      <c r="C780" s="3"/>
      <c r="D780" s="7" t="s">
        <v>63</v>
      </c>
      <c r="E780" s="7">
        <f t="shared" si="59"/>
        <v>0</v>
      </c>
      <c r="F780" s="3">
        <v>0</v>
      </c>
      <c r="G780" s="3">
        <v>0</v>
      </c>
      <c r="H780" s="3">
        <v>0</v>
      </c>
      <c r="I780" s="15"/>
      <c r="J780" s="3"/>
      <c r="K780" s="3"/>
    </row>
    <row r="781" spans="1:11" x14ac:dyDescent="0.25">
      <c r="B781" s="3"/>
      <c r="C781" s="3"/>
      <c r="D781" s="7" t="s">
        <v>64</v>
      </c>
      <c r="E781" s="7">
        <f t="shared" si="59"/>
        <v>2</v>
      </c>
      <c r="F781" s="3">
        <v>1</v>
      </c>
      <c r="G781" s="3">
        <v>1</v>
      </c>
      <c r="H781" s="3">
        <v>0</v>
      </c>
      <c r="I781" s="3"/>
      <c r="J781" s="3"/>
      <c r="K781" s="3"/>
    </row>
    <row r="782" spans="1:11" x14ac:dyDescent="0.25">
      <c r="B782" s="15" t="s">
        <v>407</v>
      </c>
      <c r="C782" s="3"/>
      <c r="D782" s="7" t="s">
        <v>65</v>
      </c>
      <c r="E782" s="7">
        <f t="shared" si="59"/>
        <v>14</v>
      </c>
      <c r="F782" s="3">
        <v>6</v>
      </c>
      <c r="G782" s="3">
        <v>1</v>
      </c>
      <c r="H782" s="3">
        <v>7</v>
      </c>
      <c r="I782" s="3"/>
      <c r="J782" s="3"/>
      <c r="K782" s="3"/>
    </row>
    <row r="783" spans="1:11" x14ac:dyDescent="0.25">
      <c r="B783" s="15" t="s">
        <v>408</v>
      </c>
      <c r="C783" s="3"/>
      <c r="D783" s="7" t="s">
        <v>66</v>
      </c>
      <c r="E783" s="7">
        <f t="shared" si="59"/>
        <v>8</v>
      </c>
      <c r="F783" s="3">
        <v>3</v>
      </c>
      <c r="G783" s="3">
        <v>2</v>
      </c>
      <c r="H783" s="3">
        <v>3</v>
      </c>
      <c r="I783" s="15"/>
      <c r="J783" s="3"/>
      <c r="K783" s="3"/>
    </row>
    <row r="784" spans="1:11" x14ac:dyDescent="0.25">
      <c r="B784" s="3"/>
      <c r="C784" s="3"/>
      <c r="D784" s="7" t="s">
        <v>67</v>
      </c>
      <c r="E784" s="7">
        <f t="shared" si="59"/>
        <v>12</v>
      </c>
      <c r="F784" s="3">
        <v>6</v>
      </c>
      <c r="G784" s="3">
        <v>2</v>
      </c>
      <c r="H784" s="3">
        <v>4</v>
      </c>
      <c r="I784" s="3"/>
      <c r="J784" s="3"/>
      <c r="K784" s="3"/>
    </row>
    <row r="785" spans="1:11" x14ac:dyDescent="0.25">
      <c r="B785" s="3"/>
      <c r="C785" s="3"/>
      <c r="D785" s="7" t="s">
        <v>68</v>
      </c>
      <c r="E785" s="7">
        <f t="shared" si="59"/>
        <v>6</v>
      </c>
      <c r="F785" s="3">
        <v>3</v>
      </c>
      <c r="G785" s="3">
        <v>2</v>
      </c>
      <c r="H785" s="3">
        <v>1</v>
      </c>
      <c r="I785" s="3"/>
      <c r="J785" s="3"/>
      <c r="K785" s="3"/>
    </row>
    <row r="786" spans="1:11" ht="15.75" thickBot="1" x14ac:dyDescent="0.3">
      <c r="B786" s="3"/>
      <c r="C786" s="3"/>
      <c r="D786" s="7" t="s">
        <v>69</v>
      </c>
      <c r="E786" s="9">
        <f t="shared" si="59"/>
        <v>0</v>
      </c>
      <c r="F786" s="8">
        <v>0</v>
      </c>
      <c r="G786" s="8">
        <v>0</v>
      </c>
      <c r="H786" s="8">
        <v>0</v>
      </c>
      <c r="I786" s="3"/>
      <c r="J786" s="3"/>
      <c r="K786" s="3"/>
    </row>
    <row r="787" spans="1:11" x14ac:dyDescent="0.25">
      <c r="B787" s="3"/>
      <c r="C787" s="3"/>
      <c r="E787" s="7">
        <f>SUM(E777:E786)</f>
        <v>86</v>
      </c>
      <c r="F787" s="7">
        <f>SUM(F777:F786)</f>
        <v>37</v>
      </c>
      <c r="G787" s="7">
        <f>SUM(G777:G786)</f>
        <v>27</v>
      </c>
      <c r="H787" s="7">
        <f>SUM(H777:H786)</f>
        <v>22</v>
      </c>
      <c r="I787" s="7"/>
      <c r="J787" s="7"/>
      <c r="K787" s="7"/>
    </row>
    <row r="788" spans="1:11" x14ac:dyDescent="0.25">
      <c r="B788" s="3"/>
      <c r="C788" s="3"/>
      <c r="E788" s="3"/>
      <c r="I788" s="13"/>
      <c r="J788" s="13"/>
      <c r="K788" s="13"/>
    </row>
    <row r="789" spans="1:11" x14ac:dyDescent="0.25">
      <c r="B789" s="3"/>
      <c r="C789" s="3"/>
      <c r="D789" s="7" t="s">
        <v>357</v>
      </c>
      <c r="E789" s="7">
        <v>43</v>
      </c>
      <c r="F789" s="11">
        <f>F787/E789</f>
        <v>0.86046511627906974</v>
      </c>
      <c r="G789" s="11">
        <f>G787/E789</f>
        <v>0.62790697674418605</v>
      </c>
      <c r="H789" s="11">
        <f>H787/E789</f>
        <v>0.51162790697674421</v>
      </c>
    </row>
    <row r="790" spans="1:11" x14ac:dyDescent="0.25">
      <c r="B790" s="3"/>
      <c r="C790" s="3"/>
    </row>
    <row r="791" spans="1:11" x14ac:dyDescent="0.25">
      <c r="B791" s="2"/>
      <c r="C791" s="2"/>
    </row>
    <row r="792" spans="1:11" s="6" customFormat="1" ht="16.5" thickBot="1" x14ac:dyDescent="0.3">
      <c r="A792" s="6">
        <v>1886</v>
      </c>
      <c r="B792" s="29" t="s">
        <v>350</v>
      </c>
      <c r="D792" s="10" t="s">
        <v>1</v>
      </c>
      <c r="E792" s="10" t="s">
        <v>2</v>
      </c>
      <c r="F792" s="10" t="s">
        <v>59</v>
      </c>
      <c r="G792" s="10" t="s">
        <v>70</v>
      </c>
      <c r="H792" s="10" t="s">
        <v>43</v>
      </c>
    </row>
    <row r="793" spans="1:11" x14ac:dyDescent="0.25">
      <c r="B793" s="28" t="s">
        <v>438</v>
      </c>
      <c r="C793" s="18"/>
      <c r="D793" s="7" t="s">
        <v>60</v>
      </c>
      <c r="E793" s="7">
        <f t="shared" ref="E793:E802" si="60">SUM(F793:K793)</f>
        <v>32</v>
      </c>
      <c r="F793" s="3">
        <v>15</v>
      </c>
      <c r="G793" s="3">
        <v>13</v>
      </c>
      <c r="H793" s="3">
        <v>4</v>
      </c>
      <c r="I793" s="3"/>
      <c r="J793" s="3"/>
      <c r="K793" s="3"/>
    </row>
    <row r="794" spans="1:11" x14ac:dyDescent="0.25">
      <c r="B794" t="s">
        <v>440</v>
      </c>
      <c r="C794" s="18"/>
      <c r="D794" s="7" t="s">
        <v>61</v>
      </c>
      <c r="E794" s="7">
        <f t="shared" si="60"/>
        <v>58</v>
      </c>
      <c r="F794" s="3">
        <v>27</v>
      </c>
      <c r="G794" s="3">
        <v>20</v>
      </c>
      <c r="H794" s="3">
        <v>11</v>
      </c>
      <c r="I794" s="3"/>
      <c r="J794" s="3"/>
      <c r="K794" s="3"/>
    </row>
    <row r="795" spans="1:11" x14ac:dyDescent="0.25">
      <c r="B795" s="28" t="s">
        <v>435</v>
      </c>
      <c r="C795" s="18"/>
      <c r="D795" s="7" t="s">
        <v>62</v>
      </c>
      <c r="E795" s="7">
        <f t="shared" si="60"/>
        <v>28</v>
      </c>
      <c r="F795" s="3">
        <v>14</v>
      </c>
      <c r="G795" s="3">
        <v>10</v>
      </c>
      <c r="H795" s="3">
        <v>4</v>
      </c>
      <c r="I795" s="15"/>
      <c r="J795" s="3"/>
      <c r="K795" s="3"/>
    </row>
    <row r="796" spans="1:11" x14ac:dyDescent="0.25">
      <c r="B796" s="18"/>
      <c r="C796" s="18"/>
      <c r="D796" s="7" t="s">
        <v>63</v>
      </c>
      <c r="E796" s="7">
        <f t="shared" si="60"/>
        <v>16</v>
      </c>
      <c r="F796" s="3">
        <v>8</v>
      </c>
      <c r="G796" s="3">
        <v>8</v>
      </c>
      <c r="H796" s="3">
        <v>0</v>
      </c>
      <c r="I796" s="15"/>
      <c r="J796" s="3"/>
      <c r="K796" s="3"/>
    </row>
    <row r="797" spans="1:11" x14ac:dyDescent="0.25">
      <c r="B797" s="18"/>
      <c r="C797" s="18"/>
      <c r="D797" s="7" t="s">
        <v>64</v>
      </c>
      <c r="E797" s="7">
        <f t="shared" si="60"/>
        <v>6</v>
      </c>
      <c r="F797" s="3">
        <v>3</v>
      </c>
      <c r="G797" s="3">
        <v>3</v>
      </c>
      <c r="H797" s="3">
        <v>0</v>
      </c>
      <c r="I797" s="15"/>
      <c r="J797" s="3"/>
      <c r="K797" s="3"/>
    </row>
    <row r="798" spans="1:11" x14ac:dyDescent="0.25">
      <c r="B798" s="18"/>
      <c r="C798" s="18"/>
      <c r="D798" s="7" t="s">
        <v>65</v>
      </c>
      <c r="E798" s="7">
        <f t="shared" si="60"/>
        <v>50</v>
      </c>
      <c r="F798" s="3">
        <v>24</v>
      </c>
      <c r="G798" s="3">
        <v>24</v>
      </c>
      <c r="H798" s="3">
        <v>2</v>
      </c>
      <c r="I798" s="3"/>
      <c r="J798" s="3"/>
      <c r="K798" s="3"/>
    </row>
    <row r="799" spans="1:11" x14ac:dyDescent="0.25">
      <c r="B799" s="18"/>
      <c r="C799" s="18"/>
      <c r="D799" s="7" t="s">
        <v>66</v>
      </c>
      <c r="E799" s="7">
        <f t="shared" si="60"/>
        <v>26</v>
      </c>
      <c r="F799" s="3">
        <v>13</v>
      </c>
      <c r="G799" s="3">
        <v>13</v>
      </c>
      <c r="H799" s="3">
        <v>0</v>
      </c>
      <c r="I799" s="15"/>
      <c r="J799" s="3"/>
      <c r="K799" s="3"/>
    </row>
    <row r="800" spans="1:11" x14ac:dyDescent="0.25">
      <c r="B800" s="18"/>
      <c r="C800" s="18"/>
      <c r="D800" s="7" t="s">
        <v>67</v>
      </c>
      <c r="E800" s="7">
        <f t="shared" si="60"/>
        <v>56</v>
      </c>
      <c r="F800" s="3">
        <v>26</v>
      </c>
      <c r="G800" s="3">
        <v>7</v>
      </c>
      <c r="H800" s="3">
        <v>23</v>
      </c>
      <c r="I800" s="3"/>
      <c r="J800" s="3"/>
      <c r="K800" s="3"/>
    </row>
    <row r="801" spans="1:11" x14ac:dyDescent="0.25">
      <c r="B801" s="18"/>
      <c r="C801" s="18"/>
      <c r="D801" s="7" t="s">
        <v>68</v>
      </c>
      <c r="E801" s="7">
        <f t="shared" si="60"/>
        <v>2</v>
      </c>
      <c r="F801" s="3">
        <v>1</v>
      </c>
      <c r="G801" s="3">
        <v>0</v>
      </c>
      <c r="H801" s="3">
        <v>1</v>
      </c>
      <c r="I801" s="3"/>
      <c r="J801" s="3"/>
      <c r="K801" s="3"/>
    </row>
    <row r="802" spans="1:11" ht="15.75" thickBot="1" x14ac:dyDescent="0.3">
      <c r="B802" s="18"/>
      <c r="C802" s="18"/>
      <c r="D802" s="7" t="s">
        <v>69</v>
      </c>
      <c r="E802" s="9">
        <f t="shared" si="60"/>
        <v>6</v>
      </c>
      <c r="F802" s="8">
        <v>3</v>
      </c>
      <c r="G802" s="8">
        <v>3</v>
      </c>
      <c r="H802" s="8">
        <v>0</v>
      </c>
      <c r="I802" s="3"/>
      <c r="J802" s="3"/>
      <c r="K802" s="3"/>
    </row>
    <row r="803" spans="1:11" x14ac:dyDescent="0.25">
      <c r="B803" s="18"/>
      <c r="C803" s="18"/>
      <c r="E803" s="7">
        <f>SUM(E793:E802)</f>
        <v>280</v>
      </c>
      <c r="F803" s="7">
        <f>SUM(F793:F802)</f>
        <v>134</v>
      </c>
      <c r="G803" s="7">
        <f>SUM(G793:G802)</f>
        <v>101</v>
      </c>
      <c r="H803" s="7">
        <f>SUM(H793:H802)</f>
        <v>45</v>
      </c>
      <c r="I803" s="7"/>
      <c r="J803" s="7"/>
      <c r="K803" s="7"/>
    </row>
    <row r="804" spans="1:11" x14ac:dyDescent="0.25">
      <c r="B804" s="18"/>
      <c r="C804" s="18"/>
      <c r="E804" s="3"/>
      <c r="I804" s="13"/>
      <c r="J804" s="13"/>
      <c r="K804" s="13"/>
    </row>
    <row r="805" spans="1:11" x14ac:dyDescent="0.25">
      <c r="B805" s="18"/>
      <c r="C805" s="18"/>
      <c r="D805" s="7" t="s">
        <v>357</v>
      </c>
      <c r="E805" s="7">
        <v>140</v>
      </c>
      <c r="F805" s="11">
        <f>F803/E805</f>
        <v>0.95714285714285718</v>
      </c>
      <c r="G805" s="11">
        <f>G803/E805</f>
        <v>0.72142857142857142</v>
      </c>
      <c r="H805" s="11">
        <f>H803/E805</f>
        <v>0.32142857142857145</v>
      </c>
    </row>
    <row r="806" spans="1:11" x14ac:dyDescent="0.25">
      <c r="B806" s="18"/>
      <c r="C806" s="18"/>
    </row>
    <row r="807" spans="1:11" x14ac:dyDescent="0.25">
      <c r="B807" s="3"/>
      <c r="D807" s="7"/>
    </row>
    <row r="808" spans="1:11" s="6" customFormat="1" ht="16.5" thickBot="1" x14ac:dyDescent="0.3">
      <c r="A808" s="6">
        <v>1890</v>
      </c>
      <c r="B808" s="29" t="s">
        <v>350</v>
      </c>
      <c r="C808" s="7" t="s">
        <v>366</v>
      </c>
      <c r="D808" s="10" t="s">
        <v>1</v>
      </c>
      <c r="E808" s="10" t="s">
        <v>2</v>
      </c>
      <c r="F808" s="10" t="s">
        <v>43</v>
      </c>
      <c r="G808" s="10" t="s">
        <v>71</v>
      </c>
      <c r="H808" s="10" t="s">
        <v>5</v>
      </c>
    </row>
    <row r="809" spans="1:11" x14ac:dyDescent="0.25">
      <c r="B809" s="28" t="s">
        <v>435</v>
      </c>
      <c r="C809" s="18"/>
      <c r="D809" s="7" t="s">
        <v>60</v>
      </c>
      <c r="E809" s="7">
        <f t="shared" ref="E809:E818" si="61">SUM(F809:K809)</f>
        <v>17</v>
      </c>
      <c r="F809" s="3">
        <v>10</v>
      </c>
      <c r="G809" s="3">
        <v>6</v>
      </c>
      <c r="H809" s="3">
        <v>1</v>
      </c>
      <c r="I809" s="3"/>
      <c r="J809" s="3"/>
      <c r="K809" s="3"/>
    </row>
    <row r="810" spans="1:11" x14ac:dyDescent="0.25">
      <c r="B810" t="s">
        <v>441</v>
      </c>
      <c r="C810" s="18"/>
      <c r="D810" s="7" t="s">
        <v>61</v>
      </c>
      <c r="E810" s="7">
        <f t="shared" si="61"/>
        <v>24</v>
      </c>
      <c r="F810" s="3">
        <v>8</v>
      </c>
      <c r="G810" s="3">
        <v>15</v>
      </c>
      <c r="H810" s="3">
        <v>1</v>
      </c>
      <c r="I810" s="3"/>
      <c r="J810" s="3"/>
      <c r="K810" s="3"/>
    </row>
    <row r="811" spans="1:11" x14ac:dyDescent="0.25">
      <c r="B811" s="28" t="s">
        <v>573</v>
      </c>
      <c r="C811" s="18"/>
      <c r="D811" s="7" t="s">
        <v>62</v>
      </c>
      <c r="E811" s="7">
        <f t="shared" si="61"/>
        <v>1</v>
      </c>
      <c r="F811" s="3">
        <v>1</v>
      </c>
      <c r="G811" s="3">
        <v>0</v>
      </c>
      <c r="H811" s="3">
        <v>0</v>
      </c>
      <c r="I811" s="15"/>
      <c r="J811" s="3"/>
      <c r="K811" s="3"/>
    </row>
    <row r="812" spans="1:11" x14ac:dyDescent="0.25">
      <c r="B812" s="18"/>
      <c r="C812" s="18"/>
      <c r="D812" s="7" t="s">
        <v>63</v>
      </c>
      <c r="E812" s="7">
        <f t="shared" si="61"/>
        <v>0</v>
      </c>
      <c r="F812" s="3">
        <v>0</v>
      </c>
      <c r="G812" s="3">
        <v>0</v>
      </c>
      <c r="H812" s="3">
        <v>0</v>
      </c>
      <c r="I812" s="15"/>
      <c r="J812" s="3"/>
      <c r="K812" s="3"/>
    </row>
    <row r="813" spans="1:11" x14ac:dyDescent="0.25">
      <c r="B813" s="18"/>
      <c r="C813" s="18"/>
      <c r="D813" s="7" t="s">
        <v>64</v>
      </c>
      <c r="E813" s="7">
        <f t="shared" si="61"/>
        <v>2</v>
      </c>
      <c r="F813" s="3">
        <v>0</v>
      </c>
      <c r="G813" s="3">
        <v>0</v>
      </c>
      <c r="H813" s="3">
        <v>2</v>
      </c>
      <c r="I813" s="15"/>
      <c r="J813" s="3"/>
      <c r="K813" s="3"/>
    </row>
    <row r="814" spans="1:11" x14ac:dyDescent="0.25">
      <c r="B814" t="s">
        <v>467</v>
      </c>
      <c r="C814" s="18"/>
      <c r="D814" s="7" t="s">
        <v>65</v>
      </c>
      <c r="E814" s="7">
        <f t="shared" si="61"/>
        <v>6</v>
      </c>
      <c r="F814" s="3">
        <v>0</v>
      </c>
      <c r="G814" s="3">
        <v>4</v>
      </c>
      <c r="H814" s="3">
        <v>2</v>
      </c>
      <c r="I814" s="3"/>
      <c r="J814" s="3"/>
      <c r="K814" s="3"/>
    </row>
    <row r="815" spans="1:11" x14ac:dyDescent="0.25">
      <c r="B815" s="18"/>
      <c r="C815" s="18"/>
      <c r="D815" s="7" t="s">
        <v>66</v>
      </c>
      <c r="E815" s="7">
        <f t="shared" si="61"/>
        <v>4</v>
      </c>
      <c r="F815" s="3">
        <v>2</v>
      </c>
      <c r="G815" s="3">
        <v>1</v>
      </c>
      <c r="H815" s="3">
        <v>1</v>
      </c>
      <c r="I815" s="15"/>
      <c r="J815" s="3"/>
      <c r="K815" s="3"/>
    </row>
    <row r="816" spans="1:11" x14ac:dyDescent="0.25">
      <c r="B816" s="18"/>
      <c r="C816" s="18"/>
      <c r="D816" s="7" t="s">
        <v>67</v>
      </c>
      <c r="E816" s="7">
        <f t="shared" si="61"/>
        <v>13</v>
      </c>
      <c r="F816" s="3">
        <v>11</v>
      </c>
      <c r="G816" s="3">
        <v>0</v>
      </c>
      <c r="H816" s="3">
        <v>2</v>
      </c>
      <c r="I816" s="3" t="s">
        <v>415</v>
      </c>
      <c r="J816" s="3"/>
      <c r="K816" s="3"/>
    </row>
    <row r="817" spans="1:11" x14ac:dyDescent="0.25">
      <c r="B817" s="18"/>
      <c r="C817" s="18"/>
      <c r="D817" s="7" t="s">
        <v>68</v>
      </c>
      <c r="E817" s="7">
        <f t="shared" si="61"/>
        <v>2</v>
      </c>
      <c r="F817" s="3">
        <v>2</v>
      </c>
      <c r="G817" s="3">
        <v>0</v>
      </c>
      <c r="H817" s="3">
        <v>0</v>
      </c>
      <c r="I817" s="3"/>
      <c r="J817" s="3"/>
      <c r="K817" s="3"/>
    </row>
    <row r="818" spans="1:11" ht="15.75" thickBot="1" x14ac:dyDescent="0.3">
      <c r="B818" s="18"/>
      <c r="C818" s="18"/>
      <c r="D818" s="7" t="s">
        <v>69</v>
      </c>
      <c r="E818" s="9">
        <f t="shared" si="61"/>
        <v>2</v>
      </c>
      <c r="F818" s="8">
        <v>0</v>
      </c>
      <c r="G818" s="8">
        <v>1</v>
      </c>
      <c r="H818" s="8">
        <v>1</v>
      </c>
      <c r="I818" s="3"/>
      <c r="J818" s="3"/>
      <c r="K818" s="3"/>
    </row>
    <row r="819" spans="1:11" x14ac:dyDescent="0.25">
      <c r="B819" s="18"/>
      <c r="C819" s="18"/>
      <c r="E819" s="7">
        <f>SUM(E809:E818)</f>
        <v>71</v>
      </c>
      <c r="F819" s="7">
        <f>SUM(F809:F818)</f>
        <v>34</v>
      </c>
      <c r="G819" s="7">
        <f>SUM(G809:G818)</f>
        <v>27</v>
      </c>
      <c r="H819" s="7">
        <f>SUM(H809:H818)</f>
        <v>10</v>
      </c>
      <c r="I819" s="7"/>
      <c r="J819" s="3"/>
      <c r="K819" s="3"/>
    </row>
    <row r="820" spans="1:11" x14ac:dyDescent="0.25">
      <c r="B820" s="18"/>
      <c r="C820" s="18"/>
      <c r="E820" s="3"/>
      <c r="I820" s="13"/>
      <c r="J820" s="7"/>
      <c r="K820" s="7"/>
    </row>
    <row r="821" spans="1:11" x14ac:dyDescent="0.25">
      <c r="B821" s="18"/>
      <c r="C821" s="18"/>
      <c r="D821" s="7" t="s">
        <v>357</v>
      </c>
      <c r="E821" s="7">
        <v>71</v>
      </c>
      <c r="F821" s="11">
        <f>F819/E821</f>
        <v>0.47887323943661969</v>
      </c>
      <c r="G821" s="11">
        <f>G819/E821</f>
        <v>0.38028169014084506</v>
      </c>
      <c r="H821" s="11">
        <f>H819/E821</f>
        <v>0.14084507042253522</v>
      </c>
      <c r="J821" s="11"/>
      <c r="K821" s="11"/>
    </row>
    <row r="822" spans="1:11" x14ac:dyDescent="0.25">
      <c r="B822" s="18"/>
      <c r="C822" s="18"/>
    </row>
    <row r="823" spans="1:11" x14ac:dyDescent="0.25">
      <c r="B823" s="3"/>
      <c r="D823" s="7"/>
    </row>
    <row r="824" spans="1:11" s="6" customFormat="1" ht="16.5" thickBot="1" x14ac:dyDescent="0.3">
      <c r="A824" s="6">
        <v>1890</v>
      </c>
      <c r="B824" s="29" t="s">
        <v>350</v>
      </c>
      <c r="C824" s="7" t="s">
        <v>367</v>
      </c>
      <c r="D824" s="10" t="s">
        <v>1</v>
      </c>
      <c r="E824" s="10" t="s">
        <v>2</v>
      </c>
      <c r="F824" s="10" t="s">
        <v>43</v>
      </c>
      <c r="G824" s="10" t="s">
        <v>71</v>
      </c>
      <c r="H824" s="10" t="s">
        <v>5</v>
      </c>
    </row>
    <row r="825" spans="1:11" x14ac:dyDescent="0.25">
      <c r="B825" s="28" t="s">
        <v>435</v>
      </c>
      <c r="C825" s="18"/>
      <c r="D825" s="7" t="s">
        <v>60</v>
      </c>
      <c r="E825" s="7">
        <f t="shared" ref="E825:E834" si="62">SUM(F825:K825)</f>
        <v>16</v>
      </c>
      <c r="F825" s="3">
        <v>10</v>
      </c>
      <c r="G825" s="3">
        <v>6</v>
      </c>
      <c r="H825" s="3">
        <v>0</v>
      </c>
      <c r="I825" s="3"/>
      <c r="J825" s="3"/>
      <c r="K825" s="3"/>
    </row>
    <row r="826" spans="1:11" x14ac:dyDescent="0.25">
      <c r="B826" t="s">
        <v>441</v>
      </c>
      <c r="C826" s="18"/>
      <c r="D826" s="7" t="s">
        <v>61</v>
      </c>
      <c r="E826" s="7">
        <f t="shared" si="62"/>
        <v>24</v>
      </c>
      <c r="F826" s="3">
        <v>8</v>
      </c>
      <c r="G826" s="3">
        <v>15</v>
      </c>
      <c r="H826" s="3">
        <v>1</v>
      </c>
      <c r="I826" s="3"/>
      <c r="J826" s="3"/>
      <c r="K826" s="3"/>
    </row>
    <row r="827" spans="1:11" x14ac:dyDescent="0.25">
      <c r="B827" s="28" t="s">
        <v>573</v>
      </c>
      <c r="C827" s="18"/>
      <c r="D827" s="7" t="s">
        <v>62</v>
      </c>
      <c r="E827" s="7">
        <f t="shared" si="62"/>
        <v>2</v>
      </c>
      <c r="F827" s="3">
        <v>1</v>
      </c>
      <c r="G827" s="3">
        <v>1</v>
      </c>
      <c r="H827" s="3">
        <v>0</v>
      </c>
      <c r="I827" s="15"/>
      <c r="J827" s="3"/>
      <c r="K827" s="3"/>
    </row>
    <row r="828" spans="1:11" x14ac:dyDescent="0.25">
      <c r="B828" s="18"/>
      <c r="C828" s="18"/>
      <c r="D828" s="7" t="s">
        <v>63</v>
      </c>
      <c r="E828" s="7">
        <f t="shared" si="62"/>
        <v>0</v>
      </c>
      <c r="F828" s="3">
        <v>0</v>
      </c>
      <c r="G828" s="3">
        <v>0</v>
      </c>
      <c r="H828" s="3">
        <v>0</v>
      </c>
      <c r="I828" s="15"/>
      <c r="J828" s="3"/>
      <c r="K828" s="3"/>
    </row>
    <row r="829" spans="1:11" x14ac:dyDescent="0.25">
      <c r="B829" s="18"/>
      <c r="C829" s="18"/>
      <c r="D829" s="7" t="s">
        <v>64</v>
      </c>
      <c r="E829" s="7">
        <f t="shared" si="62"/>
        <v>2</v>
      </c>
      <c r="F829" s="3">
        <v>0</v>
      </c>
      <c r="G829" s="3">
        <v>0</v>
      </c>
      <c r="H829" s="3">
        <v>2</v>
      </c>
      <c r="I829" s="15"/>
      <c r="J829" s="3"/>
      <c r="K829" s="3"/>
    </row>
    <row r="830" spans="1:11" x14ac:dyDescent="0.25">
      <c r="B830" t="s">
        <v>467</v>
      </c>
      <c r="C830" s="18"/>
      <c r="D830" s="7" t="s">
        <v>65</v>
      </c>
      <c r="E830" s="7">
        <f t="shared" si="62"/>
        <v>6</v>
      </c>
      <c r="F830" s="3">
        <v>0</v>
      </c>
      <c r="G830" s="3">
        <v>4</v>
      </c>
      <c r="H830" s="3">
        <v>2</v>
      </c>
      <c r="I830" s="3"/>
      <c r="J830" s="3"/>
      <c r="K830" s="3"/>
    </row>
    <row r="831" spans="1:11" x14ac:dyDescent="0.25">
      <c r="B831" s="18"/>
      <c r="C831" s="18"/>
      <c r="D831" s="7" t="s">
        <v>66</v>
      </c>
      <c r="E831" s="7">
        <f t="shared" si="62"/>
        <v>4</v>
      </c>
      <c r="F831" s="3">
        <v>2</v>
      </c>
      <c r="G831" s="3">
        <v>1</v>
      </c>
      <c r="H831" s="3">
        <v>1</v>
      </c>
      <c r="I831" s="15"/>
      <c r="J831" s="3"/>
      <c r="K831" s="3"/>
    </row>
    <row r="832" spans="1:11" x14ac:dyDescent="0.25">
      <c r="B832" s="18"/>
      <c r="C832" s="18"/>
      <c r="D832" s="7" t="s">
        <v>67</v>
      </c>
      <c r="E832" s="7">
        <f t="shared" si="62"/>
        <v>13</v>
      </c>
      <c r="F832" s="3">
        <v>11</v>
      </c>
      <c r="G832" s="3">
        <v>0</v>
      </c>
      <c r="H832" s="3">
        <v>2</v>
      </c>
      <c r="I832" s="3" t="s">
        <v>415</v>
      </c>
      <c r="J832" s="3"/>
      <c r="K832" s="3"/>
    </row>
    <row r="833" spans="1:11" x14ac:dyDescent="0.25">
      <c r="B833" s="18"/>
      <c r="C833" s="18"/>
      <c r="D833" s="7" t="s">
        <v>68</v>
      </c>
      <c r="E833" s="7">
        <f t="shared" si="62"/>
        <v>2</v>
      </c>
      <c r="F833" s="3">
        <v>2</v>
      </c>
      <c r="G833" s="3">
        <v>0</v>
      </c>
      <c r="H833" s="3">
        <v>0</v>
      </c>
      <c r="I833" s="3"/>
      <c r="J833" s="3"/>
      <c r="K833" s="3"/>
    </row>
    <row r="834" spans="1:11" ht="15.75" thickBot="1" x14ac:dyDescent="0.3">
      <c r="B834" s="18"/>
      <c r="C834" s="18"/>
      <c r="D834" s="7" t="s">
        <v>69</v>
      </c>
      <c r="E834" s="9">
        <f t="shared" si="62"/>
        <v>2</v>
      </c>
      <c r="F834" s="8">
        <v>0</v>
      </c>
      <c r="G834" s="8">
        <v>1</v>
      </c>
      <c r="H834" s="8">
        <v>1</v>
      </c>
      <c r="I834" s="3"/>
      <c r="J834" s="3"/>
      <c r="K834" s="3"/>
    </row>
    <row r="835" spans="1:11" x14ac:dyDescent="0.25">
      <c r="B835" s="18"/>
      <c r="C835" s="18"/>
      <c r="E835" s="7">
        <f>SUM(E825:E834)</f>
        <v>71</v>
      </c>
      <c r="F835" s="7">
        <f>SUM(F825:F834)</f>
        <v>34</v>
      </c>
      <c r="G835" s="7">
        <f>SUM(G825:G834)</f>
        <v>28</v>
      </c>
      <c r="H835" s="7">
        <f>SUM(H825:H834)</f>
        <v>9</v>
      </c>
      <c r="I835" s="7"/>
      <c r="J835" s="3"/>
      <c r="K835" s="3"/>
    </row>
    <row r="836" spans="1:11" x14ac:dyDescent="0.25">
      <c r="B836" s="18"/>
      <c r="C836" s="18"/>
      <c r="E836" s="3"/>
      <c r="I836" s="13"/>
      <c r="J836" s="7"/>
      <c r="K836" s="7"/>
    </row>
    <row r="837" spans="1:11" x14ac:dyDescent="0.25">
      <c r="B837" s="18"/>
      <c r="C837" s="18"/>
      <c r="D837" s="7" t="s">
        <v>357</v>
      </c>
      <c r="E837" s="7">
        <v>71</v>
      </c>
      <c r="F837" s="11">
        <f>F835/E837</f>
        <v>0.47887323943661969</v>
      </c>
      <c r="G837" s="11">
        <f>G835/E837</f>
        <v>0.39436619718309857</v>
      </c>
      <c r="H837" s="11">
        <f>H835/E837</f>
        <v>0.12676056338028169</v>
      </c>
      <c r="J837" s="11"/>
      <c r="K837" s="11"/>
    </row>
    <row r="838" spans="1:11" x14ac:dyDescent="0.25">
      <c r="B838" s="18"/>
      <c r="C838" s="18"/>
    </row>
    <row r="839" spans="1:11" x14ac:dyDescent="0.25">
      <c r="B839" s="18"/>
      <c r="C839" s="3"/>
    </row>
    <row r="840" spans="1:11" s="6" customFormat="1" ht="16.5" thickBot="1" x14ac:dyDescent="0.3">
      <c r="A840" s="6">
        <v>1890</v>
      </c>
      <c r="B840" s="29" t="s">
        <v>350</v>
      </c>
      <c r="C840" s="7" t="s">
        <v>425</v>
      </c>
      <c r="D840" s="10" t="s">
        <v>1</v>
      </c>
      <c r="E840" s="10" t="s">
        <v>2</v>
      </c>
      <c r="F840" s="10" t="s">
        <v>43</v>
      </c>
      <c r="G840" s="10" t="s">
        <v>71</v>
      </c>
    </row>
    <row r="841" spans="1:11" x14ac:dyDescent="0.25">
      <c r="B841" s="28" t="s">
        <v>435</v>
      </c>
      <c r="C841" s="18"/>
      <c r="D841" s="7" t="s">
        <v>60</v>
      </c>
      <c r="E841" s="7">
        <f t="shared" ref="E841:E850" si="63">SUM(F841:K841)</f>
        <v>16</v>
      </c>
      <c r="F841" s="3">
        <v>10</v>
      </c>
      <c r="G841" s="3">
        <v>6</v>
      </c>
      <c r="H841" s="3"/>
      <c r="I841" s="3"/>
      <c r="J841" s="3"/>
      <c r="K841" s="3"/>
    </row>
    <row r="842" spans="1:11" x14ac:dyDescent="0.25">
      <c r="B842" t="s">
        <v>441</v>
      </c>
      <c r="C842" s="18"/>
      <c r="D842" s="7" t="s">
        <v>61</v>
      </c>
      <c r="E842" s="7">
        <f t="shared" si="63"/>
        <v>24</v>
      </c>
      <c r="F842" s="3">
        <v>9</v>
      </c>
      <c r="G842" s="3">
        <v>15</v>
      </c>
      <c r="H842" s="3"/>
      <c r="I842" s="3"/>
      <c r="J842" s="3"/>
      <c r="K842" s="3"/>
    </row>
    <row r="843" spans="1:11" x14ac:dyDescent="0.25">
      <c r="B843" s="18"/>
      <c r="C843" s="18"/>
      <c r="D843" s="7" t="s">
        <v>62</v>
      </c>
      <c r="E843" s="7">
        <f t="shared" si="63"/>
        <v>2</v>
      </c>
      <c r="F843" s="3">
        <v>1</v>
      </c>
      <c r="G843" s="3">
        <v>1</v>
      </c>
      <c r="H843" s="3"/>
      <c r="I843" s="15"/>
      <c r="J843" s="3"/>
      <c r="K843" s="3"/>
    </row>
    <row r="844" spans="1:11" x14ac:dyDescent="0.25">
      <c r="B844" s="18"/>
      <c r="C844" s="18"/>
      <c r="D844" s="7" t="s">
        <v>63</v>
      </c>
      <c r="E844" s="7">
        <f t="shared" si="63"/>
        <v>0</v>
      </c>
      <c r="F844" s="3">
        <v>0</v>
      </c>
      <c r="G844" s="3">
        <v>0</v>
      </c>
      <c r="H844" s="3"/>
      <c r="I844" s="15"/>
      <c r="J844" s="3"/>
      <c r="K844" s="3"/>
    </row>
    <row r="845" spans="1:11" x14ac:dyDescent="0.25">
      <c r="B845" t="s">
        <v>467</v>
      </c>
      <c r="C845" s="18"/>
      <c r="D845" s="7" t="s">
        <v>64</v>
      </c>
      <c r="E845" s="7">
        <f t="shared" si="63"/>
        <v>2</v>
      </c>
      <c r="F845" s="3">
        <v>1</v>
      </c>
      <c r="G845" s="3">
        <v>1</v>
      </c>
      <c r="H845" s="3"/>
      <c r="I845" s="15"/>
      <c r="J845" s="3"/>
      <c r="K845" s="3"/>
    </row>
    <row r="846" spans="1:11" x14ac:dyDescent="0.25">
      <c r="B846" s="28" t="s">
        <v>442</v>
      </c>
      <c r="C846" s="18"/>
      <c r="D846" s="7" t="s">
        <v>65</v>
      </c>
      <c r="E846" s="7">
        <f t="shared" si="63"/>
        <v>5</v>
      </c>
      <c r="F846" s="3">
        <v>1</v>
      </c>
      <c r="G846" s="3">
        <v>4</v>
      </c>
      <c r="H846" s="3"/>
      <c r="I846" s="3"/>
      <c r="J846" s="3"/>
      <c r="K846" s="3"/>
    </row>
    <row r="847" spans="1:11" x14ac:dyDescent="0.25">
      <c r="B847" s="18"/>
      <c r="C847" s="18"/>
      <c r="D847" s="7" t="s">
        <v>66</v>
      </c>
      <c r="E847" s="7">
        <f t="shared" si="63"/>
        <v>3</v>
      </c>
      <c r="F847" s="3">
        <v>2</v>
      </c>
      <c r="G847" s="3">
        <v>1</v>
      </c>
      <c r="H847" s="3"/>
      <c r="I847" s="15"/>
      <c r="J847" s="3"/>
      <c r="K847" s="3"/>
    </row>
    <row r="848" spans="1:11" x14ac:dyDescent="0.25">
      <c r="B848" s="18"/>
      <c r="C848" s="18"/>
      <c r="D848" s="7" t="s">
        <v>67</v>
      </c>
      <c r="E848" s="7">
        <f t="shared" si="63"/>
        <v>12</v>
      </c>
      <c r="F848" s="3">
        <v>12</v>
      </c>
      <c r="G848" s="3">
        <v>0</v>
      </c>
      <c r="H848" s="3" t="s">
        <v>415</v>
      </c>
      <c r="I848" s="3"/>
      <c r="J848" s="3"/>
      <c r="K848" s="3"/>
    </row>
    <row r="849" spans="1:11" x14ac:dyDescent="0.25">
      <c r="B849" s="18"/>
      <c r="C849" s="18"/>
      <c r="D849" s="7" t="s">
        <v>68</v>
      </c>
      <c r="E849" s="7">
        <f t="shared" si="63"/>
        <v>2</v>
      </c>
      <c r="F849" s="3">
        <v>2</v>
      </c>
      <c r="G849" s="3">
        <v>0</v>
      </c>
      <c r="H849" s="3"/>
      <c r="I849" s="3"/>
      <c r="J849" s="3"/>
      <c r="K849" s="3"/>
    </row>
    <row r="850" spans="1:11" ht="15.75" thickBot="1" x14ac:dyDescent="0.3">
      <c r="B850" s="18"/>
      <c r="C850" s="18"/>
      <c r="D850" s="7" t="s">
        <v>69</v>
      </c>
      <c r="E850" s="9">
        <f t="shared" si="63"/>
        <v>1</v>
      </c>
      <c r="F850" s="8">
        <v>0</v>
      </c>
      <c r="G850" s="8">
        <v>1</v>
      </c>
      <c r="H850" s="3"/>
      <c r="I850" s="3"/>
      <c r="J850" s="3"/>
      <c r="K850" s="3"/>
    </row>
    <row r="851" spans="1:11" x14ac:dyDescent="0.25">
      <c r="B851" s="18"/>
      <c r="C851" s="18"/>
      <c r="E851" s="7">
        <f>SUM(E841:E850)</f>
        <v>67</v>
      </c>
      <c r="F851" s="7">
        <f>SUM(F841:F850)</f>
        <v>38</v>
      </c>
      <c r="G851" s="7">
        <f>SUM(G841:G850)</f>
        <v>29</v>
      </c>
      <c r="H851" s="7"/>
      <c r="I851" s="7"/>
      <c r="J851" s="3"/>
      <c r="K851" s="3"/>
    </row>
    <row r="852" spans="1:11" x14ac:dyDescent="0.25">
      <c r="B852" s="18"/>
      <c r="C852" s="18"/>
      <c r="E852" s="3"/>
      <c r="H852" s="13"/>
      <c r="I852" s="13"/>
      <c r="J852" s="7"/>
      <c r="K852" s="7"/>
    </row>
    <row r="853" spans="1:11" x14ac:dyDescent="0.25">
      <c r="B853" s="18"/>
      <c r="C853" s="18"/>
      <c r="D853" s="7" t="s">
        <v>357</v>
      </c>
      <c r="E853" s="7">
        <v>67</v>
      </c>
      <c r="F853" s="11">
        <f>F851/E853</f>
        <v>0.56716417910447758</v>
      </c>
      <c r="G853" s="11">
        <f>G851/E853</f>
        <v>0.43283582089552236</v>
      </c>
      <c r="J853" s="11"/>
      <c r="K853" s="11"/>
    </row>
    <row r="854" spans="1:11" x14ac:dyDescent="0.25">
      <c r="B854" s="18"/>
      <c r="C854" s="18"/>
    </row>
    <row r="856" spans="1:11" s="6" customFormat="1" ht="16.5" thickBot="1" x14ac:dyDescent="0.3">
      <c r="A856" s="6">
        <v>1892</v>
      </c>
      <c r="B856" s="29" t="s">
        <v>350</v>
      </c>
      <c r="C856" s="7" t="s">
        <v>366</v>
      </c>
      <c r="D856" s="10" t="s">
        <v>1</v>
      </c>
      <c r="E856" s="10" t="s">
        <v>2</v>
      </c>
      <c r="F856" s="10" t="s">
        <v>43</v>
      </c>
      <c r="G856" s="10" t="s">
        <v>72</v>
      </c>
      <c r="H856" s="10" t="s">
        <v>70</v>
      </c>
      <c r="I856" s="10" t="s">
        <v>73</v>
      </c>
    </row>
    <row r="857" spans="1:11" x14ac:dyDescent="0.25">
      <c r="B857" s="28" t="s">
        <v>435</v>
      </c>
      <c r="C857" s="2"/>
      <c r="D857" s="7" t="s">
        <v>60</v>
      </c>
      <c r="E857" s="7">
        <f t="shared" ref="E857:E866" si="64">SUM(F857:K857)</f>
        <v>27</v>
      </c>
      <c r="F857" s="3">
        <v>13</v>
      </c>
      <c r="G857" s="3">
        <v>10</v>
      </c>
      <c r="H857" s="3">
        <v>2</v>
      </c>
      <c r="I857" s="3">
        <v>2</v>
      </c>
      <c r="J857" s="3" t="s">
        <v>415</v>
      </c>
      <c r="K857" s="3"/>
    </row>
    <row r="858" spans="1:11" x14ac:dyDescent="0.25">
      <c r="B858" t="s">
        <v>444</v>
      </c>
      <c r="C858" s="2"/>
      <c r="D858" s="7" t="s">
        <v>61</v>
      </c>
      <c r="E858" s="7">
        <f t="shared" si="64"/>
        <v>30</v>
      </c>
      <c r="F858" s="3">
        <v>15</v>
      </c>
      <c r="G858" s="3">
        <v>14</v>
      </c>
      <c r="H858" s="3">
        <v>1</v>
      </c>
      <c r="I858" s="3">
        <v>0</v>
      </c>
      <c r="J858" s="3"/>
      <c r="K858" s="3"/>
    </row>
    <row r="859" spans="1:11" x14ac:dyDescent="0.25">
      <c r="B859" t="s">
        <v>440</v>
      </c>
      <c r="C859" s="2"/>
      <c r="D859" s="7" t="s">
        <v>62</v>
      </c>
      <c r="E859" s="7">
        <f t="shared" si="64"/>
        <v>4</v>
      </c>
      <c r="F859" s="3">
        <v>2</v>
      </c>
      <c r="G859" s="3">
        <v>2</v>
      </c>
      <c r="H859" s="3">
        <v>0</v>
      </c>
      <c r="I859" s="3">
        <v>0</v>
      </c>
      <c r="J859" s="3"/>
      <c r="K859" s="3"/>
    </row>
    <row r="860" spans="1:11" x14ac:dyDescent="0.25">
      <c r="B860" t="s">
        <v>443</v>
      </c>
      <c r="C860" s="2"/>
      <c r="D860" s="7" t="s">
        <v>63</v>
      </c>
      <c r="E860" s="7">
        <f t="shared" si="64"/>
        <v>10</v>
      </c>
      <c r="F860" s="3">
        <v>4</v>
      </c>
      <c r="G860" s="3">
        <v>3</v>
      </c>
      <c r="H860" s="3">
        <v>3</v>
      </c>
      <c r="I860" s="3">
        <v>0</v>
      </c>
      <c r="J860" s="3"/>
      <c r="K860" s="3"/>
    </row>
    <row r="861" spans="1:11" x14ac:dyDescent="0.25">
      <c r="B861" s="2"/>
      <c r="C861" s="2"/>
      <c r="D861" s="7" t="s">
        <v>64</v>
      </c>
      <c r="E861" s="7">
        <f t="shared" si="64"/>
        <v>6</v>
      </c>
      <c r="F861" s="3">
        <v>3</v>
      </c>
      <c r="G861" s="3">
        <v>0</v>
      </c>
      <c r="H861" s="3">
        <v>3</v>
      </c>
      <c r="I861" s="3">
        <v>0</v>
      </c>
      <c r="J861" s="3"/>
      <c r="K861" s="3"/>
    </row>
    <row r="862" spans="1:11" x14ac:dyDescent="0.25">
      <c r="B862" s="2"/>
      <c r="C862" s="2"/>
      <c r="D862" s="7" t="s">
        <v>65</v>
      </c>
      <c r="E862" s="7">
        <f t="shared" si="64"/>
        <v>27</v>
      </c>
      <c r="F862" s="3">
        <v>9</v>
      </c>
      <c r="G862" s="3">
        <v>3</v>
      </c>
      <c r="H862" s="3">
        <v>14</v>
      </c>
      <c r="I862" s="3">
        <v>1</v>
      </c>
      <c r="J862" s="3" t="s">
        <v>417</v>
      </c>
      <c r="K862" s="3"/>
    </row>
    <row r="863" spans="1:11" x14ac:dyDescent="0.25">
      <c r="B863" s="2" t="s">
        <v>375</v>
      </c>
      <c r="C863" s="2"/>
      <c r="D863" s="7" t="s">
        <v>66</v>
      </c>
      <c r="E863" s="7">
        <f t="shared" si="64"/>
        <v>10</v>
      </c>
      <c r="F863" s="3">
        <v>4</v>
      </c>
      <c r="G863" s="3">
        <v>1</v>
      </c>
      <c r="H863" s="3">
        <v>5</v>
      </c>
      <c r="I863" s="3">
        <v>0</v>
      </c>
      <c r="J863" s="3"/>
      <c r="K863" s="3"/>
    </row>
    <row r="864" spans="1:11" x14ac:dyDescent="0.25">
      <c r="B864" s="2"/>
      <c r="C864" s="2"/>
      <c r="D864" s="7" t="s">
        <v>67</v>
      </c>
      <c r="E864" s="7">
        <f t="shared" si="64"/>
        <v>26</v>
      </c>
      <c r="F864" s="3">
        <v>11</v>
      </c>
      <c r="G864" s="3">
        <v>2</v>
      </c>
      <c r="H864" s="3">
        <v>0</v>
      </c>
      <c r="I864" s="3">
        <v>13</v>
      </c>
      <c r="J864" s="3"/>
      <c r="K864" s="3"/>
    </row>
    <row r="865" spans="1:11" x14ac:dyDescent="0.25">
      <c r="B865" s="2"/>
      <c r="C865" s="2"/>
      <c r="D865" s="7" t="s">
        <v>68</v>
      </c>
      <c r="E865" s="7">
        <f t="shared" si="64"/>
        <v>0</v>
      </c>
      <c r="F865" s="3">
        <v>0</v>
      </c>
      <c r="G865" s="3">
        <v>0</v>
      </c>
      <c r="H865" s="3">
        <v>0</v>
      </c>
      <c r="I865" s="3">
        <v>0</v>
      </c>
      <c r="J865" s="3"/>
      <c r="K865" s="3"/>
    </row>
    <row r="866" spans="1:11" ht="15.75" thickBot="1" x14ac:dyDescent="0.3">
      <c r="B866" s="2"/>
      <c r="C866" s="2"/>
      <c r="D866" s="7" t="s">
        <v>69</v>
      </c>
      <c r="E866" s="9">
        <f t="shared" si="64"/>
        <v>2</v>
      </c>
      <c r="F866" s="8">
        <v>1</v>
      </c>
      <c r="G866" s="8">
        <v>0</v>
      </c>
      <c r="H866" s="8">
        <v>1</v>
      </c>
      <c r="I866" s="8">
        <v>0</v>
      </c>
      <c r="J866" s="3"/>
      <c r="K866" s="3"/>
    </row>
    <row r="867" spans="1:11" x14ac:dyDescent="0.25">
      <c r="B867" s="2"/>
      <c r="C867" s="2"/>
      <c r="E867" s="7">
        <f>SUM(E857:E866)</f>
        <v>142</v>
      </c>
      <c r="F867" s="7">
        <f>SUM(F857:F866)</f>
        <v>62</v>
      </c>
      <c r="G867" s="7">
        <f>SUM(G857:G866)</f>
        <v>35</v>
      </c>
      <c r="H867" s="7">
        <f>SUM(H857:H866)</f>
        <v>29</v>
      </c>
      <c r="I867" s="7">
        <f>SUM(I857:I866)</f>
        <v>16</v>
      </c>
      <c r="J867" s="3"/>
      <c r="K867" s="3"/>
    </row>
    <row r="868" spans="1:11" x14ac:dyDescent="0.25">
      <c r="B868" s="2"/>
      <c r="C868" s="2"/>
      <c r="E868" s="3"/>
      <c r="J868" s="7"/>
      <c r="K868" s="7"/>
    </row>
    <row r="869" spans="1:11" x14ac:dyDescent="0.25">
      <c r="B869" s="2"/>
      <c r="C869" s="2"/>
      <c r="D869" s="7" t="s">
        <v>357</v>
      </c>
      <c r="E869" s="7">
        <v>74</v>
      </c>
      <c r="F869" s="11">
        <f>F867/E869</f>
        <v>0.83783783783783783</v>
      </c>
      <c r="G869" s="11">
        <f>G867/E869</f>
        <v>0.47297297297297297</v>
      </c>
      <c r="H869" s="11">
        <f>H867/E869</f>
        <v>0.39189189189189189</v>
      </c>
      <c r="I869" s="11">
        <f>I867/E869</f>
        <v>0.21621621621621623</v>
      </c>
      <c r="J869" s="11"/>
      <c r="K869" s="11"/>
    </row>
    <row r="870" spans="1:11" x14ac:dyDescent="0.25">
      <c r="B870" s="2"/>
      <c r="C870" s="2"/>
    </row>
    <row r="871" spans="1:11" x14ac:dyDescent="0.25">
      <c r="B871" s="2"/>
      <c r="C871" s="2"/>
    </row>
    <row r="872" spans="1:11" s="6" customFormat="1" ht="16.5" thickBot="1" x14ac:dyDescent="0.3">
      <c r="A872" s="6">
        <v>1892</v>
      </c>
      <c r="B872" s="29" t="s">
        <v>350</v>
      </c>
      <c r="C872" s="7" t="s">
        <v>367</v>
      </c>
      <c r="D872" s="10" t="s">
        <v>1</v>
      </c>
      <c r="E872" s="10" t="s">
        <v>2</v>
      </c>
      <c r="F872" s="10" t="s">
        <v>72</v>
      </c>
      <c r="G872" s="10" t="s">
        <v>70</v>
      </c>
      <c r="H872" s="10" t="s">
        <v>73</v>
      </c>
    </row>
    <row r="873" spans="1:11" x14ac:dyDescent="0.25">
      <c r="B873" t="s">
        <v>444</v>
      </c>
      <c r="C873" s="2"/>
      <c r="D873" s="7" t="s">
        <v>60</v>
      </c>
      <c r="E873" s="7">
        <f t="shared" ref="E873:E882" si="65">SUM(F873:K873)</f>
        <v>10</v>
      </c>
      <c r="F873" s="3">
        <v>8</v>
      </c>
      <c r="G873" s="3">
        <v>2</v>
      </c>
      <c r="H873" s="3">
        <v>0</v>
      </c>
      <c r="I873" s="3"/>
      <c r="J873" s="15"/>
      <c r="K873" s="3"/>
    </row>
    <row r="874" spans="1:11" x14ac:dyDescent="0.25">
      <c r="B874" t="s">
        <v>440</v>
      </c>
      <c r="C874" s="2"/>
      <c r="D874" s="7" t="s">
        <v>61</v>
      </c>
      <c r="E874" s="7">
        <f t="shared" si="65"/>
        <v>14</v>
      </c>
      <c r="F874" s="3">
        <v>13</v>
      </c>
      <c r="G874" s="3">
        <v>1</v>
      </c>
      <c r="H874" s="3">
        <v>0</v>
      </c>
      <c r="I874" s="3"/>
      <c r="J874" s="3"/>
      <c r="K874" s="3"/>
    </row>
    <row r="875" spans="1:11" x14ac:dyDescent="0.25">
      <c r="B875" t="s">
        <v>443</v>
      </c>
      <c r="C875" s="2"/>
      <c r="D875" s="7" t="s">
        <v>62</v>
      </c>
      <c r="E875" s="7">
        <f t="shared" si="65"/>
        <v>2</v>
      </c>
      <c r="F875" s="3">
        <v>2</v>
      </c>
      <c r="G875" s="3">
        <v>0</v>
      </c>
      <c r="H875" s="3">
        <v>0</v>
      </c>
      <c r="I875" s="3"/>
      <c r="J875" s="3"/>
      <c r="K875" s="3"/>
    </row>
    <row r="876" spans="1:11" x14ac:dyDescent="0.25">
      <c r="C876" s="2"/>
      <c r="D876" s="7" t="s">
        <v>63</v>
      </c>
      <c r="E876" s="7">
        <f t="shared" si="65"/>
        <v>5</v>
      </c>
      <c r="F876" s="3">
        <v>3</v>
      </c>
      <c r="G876" s="3">
        <v>2</v>
      </c>
      <c r="H876" s="3">
        <v>0</v>
      </c>
      <c r="I876" s="3"/>
      <c r="J876" s="3"/>
      <c r="K876" s="3"/>
    </row>
    <row r="877" spans="1:11" x14ac:dyDescent="0.25">
      <c r="B877" s="2"/>
      <c r="C877" s="2"/>
      <c r="D877" s="7" t="s">
        <v>64</v>
      </c>
      <c r="E877" s="7">
        <f t="shared" si="65"/>
        <v>3</v>
      </c>
      <c r="F877" s="3">
        <v>0</v>
      </c>
      <c r="G877" s="3">
        <v>3</v>
      </c>
      <c r="H877" s="3">
        <v>0</v>
      </c>
      <c r="I877" s="3"/>
      <c r="J877" s="3"/>
      <c r="K877" s="3"/>
    </row>
    <row r="878" spans="1:11" x14ac:dyDescent="0.25">
      <c r="B878" s="2"/>
      <c r="C878" s="2"/>
      <c r="D878" s="7" t="s">
        <v>65</v>
      </c>
      <c r="E878" s="7">
        <f t="shared" si="65"/>
        <v>16</v>
      </c>
      <c r="F878" s="3">
        <v>2</v>
      </c>
      <c r="G878" s="3">
        <v>13</v>
      </c>
      <c r="H878" s="3">
        <v>1</v>
      </c>
      <c r="I878" s="3"/>
      <c r="J878" s="15"/>
      <c r="K878" s="3"/>
    </row>
    <row r="879" spans="1:11" x14ac:dyDescent="0.25">
      <c r="B879" s="2"/>
      <c r="C879" s="2"/>
      <c r="D879" s="7" t="s">
        <v>66</v>
      </c>
      <c r="E879" s="7">
        <f t="shared" si="65"/>
        <v>5</v>
      </c>
      <c r="F879" s="3">
        <v>0</v>
      </c>
      <c r="G879" s="3">
        <v>5</v>
      </c>
      <c r="H879" s="3">
        <v>0</v>
      </c>
      <c r="I879" s="3"/>
      <c r="J879" s="3"/>
      <c r="K879" s="3"/>
    </row>
    <row r="880" spans="1:11" x14ac:dyDescent="0.25">
      <c r="B880" s="2"/>
      <c r="C880" s="2"/>
      <c r="D880" s="7" t="s">
        <v>67</v>
      </c>
      <c r="E880" s="7">
        <f t="shared" si="65"/>
        <v>11</v>
      </c>
      <c r="F880" s="3">
        <v>10</v>
      </c>
      <c r="G880" s="3">
        <v>0</v>
      </c>
      <c r="H880" s="3">
        <v>1</v>
      </c>
      <c r="I880" s="3"/>
      <c r="J880" s="3"/>
      <c r="K880" s="3"/>
    </row>
    <row r="881" spans="1:11" x14ac:dyDescent="0.25">
      <c r="B881" s="2"/>
      <c r="C881" s="2"/>
      <c r="D881" s="7" t="s">
        <v>68</v>
      </c>
      <c r="E881" s="7">
        <f t="shared" si="65"/>
        <v>0</v>
      </c>
      <c r="F881" s="3">
        <v>0</v>
      </c>
      <c r="G881" s="3">
        <v>0</v>
      </c>
      <c r="H881" s="3">
        <v>0</v>
      </c>
      <c r="I881" s="3"/>
      <c r="J881" s="3"/>
      <c r="K881" s="3"/>
    </row>
    <row r="882" spans="1:11" ht="15.75" thickBot="1" x14ac:dyDescent="0.3">
      <c r="B882" s="2"/>
      <c r="C882" s="2"/>
      <c r="D882" s="7" t="s">
        <v>69</v>
      </c>
      <c r="E882" s="9">
        <f t="shared" si="65"/>
        <v>1</v>
      </c>
      <c r="F882" s="8">
        <v>0</v>
      </c>
      <c r="G882" s="8">
        <v>1</v>
      </c>
      <c r="H882" s="8">
        <v>0</v>
      </c>
      <c r="I882" s="3"/>
      <c r="J882" s="3"/>
      <c r="K882" s="3"/>
    </row>
    <row r="883" spans="1:11" x14ac:dyDescent="0.25">
      <c r="B883" s="2"/>
      <c r="C883" s="2"/>
      <c r="E883" s="7">
        <f>SUM(E873:E882)</f>
        <v>67</v>
      </c>
      <c r="F883" s="7">
        <f>SUM(F873:F882)</f>
        <v>38</v>
      </c>
      <c r="G883" s="7">
        <f>SUM(G873:G882)</f>
        <v>27</v>
      </c>
      <c r="H883" s="7">
        <f>SUM(H873:H882)</f>
        <v>2</v>
      </c>
      <c r="I883" s="7"/>
      <c r="J883" s="3"/>
      <c r="K883" s="3"/>
    </row>
    <row r="884" spans="1:11" x14ac:dyDescent="0.25">
      <c r="B884" s="2"/>
      <c r="C884" s="2"/>
      <c r="E884" s="3"/>
      <c r="I884" s="13"/>
      <c r="J884" s="7"/>
      <c r="K884" s="7"/>
    </row>
    <row r="885" spans="1:11" x14ac:dyDescent="0.25">
      <c r="B885" s="2"/>
      <c r="C885" s="2"/>
      <c r="D885" s="7" t="s">
        <v>357</v>
      </c>
      <c r="E885" s="7">
        <v>67</v>
      </c>
      <c r="F885" s="11">
        <f>F883/E885</f>
        <v>0.56716417910447758</v>
      </c>
      <c r="G885" s="11">
        <f>G883/E885</f>
        <v>0.40298507462686567</v>
      </c>
      <c r="H885" s="11">
        <f>H883/E885</f>
        <v>2.9850746268656716E-2</v>
      </c>
      <c r="J885" s="11"/>
      <c r="K885" s="11"/>
    </row>
    <row r="886" spans="1:11" x14ac:dyDescent="0.25">
      <c r="B886" s="2"/>
      <c r="C886" s="2"/>
    </row>
    <row r="887" spans="1:11" x14ac:dyDescent="0.25">
      <c r="B887" s="2"/>
      <c r="C887" s="2"/>
    </row>
    <row r="888" spans="1:11" s="6" customFormat="1" ht="16.5" thickBot="1" x14ac:dyDescent="0.3">
      <c r="A888" s="6">
        <v>1894</v>
      </c>
      <c r="B888" s="29" t="s">
        <v>350</v>
      </c>
      <c r="D888" s="10" t="s">
        <v>1</v>
      </c>
      <c r="E888" s="10" t="s">
        <v>2</v>
      </c>
      <c r="F888" s="10" t="s">
        <v>43</v>
      </c>
      <c r="G888" s="10" t="s">
        <v>72</v>
      </c>
      <c r="H888" s="10" t="s">
        <v>70</v>
      </c>
    </row>
    <row r="889" spans="1:11" x14ac:dyDescent="0.25">
      <c r="B889" s="28" t="s">
        <v>435</v>
      </c>
      <c r="C889" s="2"/>
      <c r="D889" s="7" t="s">
        <v>60</v>
      </c>
      <c r="E889" s="7">
        <f t="shared" ref="E889:E898" si="66">SUM(F889:K889)</f>
        <v>20</v>
      </c>
      <c r="F889" s="3">
        <v>7</v>
      </c>
      <c r="G889" s="3">
        <v>5</v>
      </c>
      <c r="H889" s="3">
        <v>8</v>
      </c>
      <c r="I889" s="3"/>
      <c r="J889" s="15"/>
      <c r="K889" s="3"/>
    </row>
    <row r="890" spans="1:11" x14ac:dyDescent="0.25">
      <c r="B890" t="s">
        <v>444</v>
      </c>
      <c r="C890" s="2"/>
      <c r="D890" s="7" t="s">
        <v>61</v>
      </c>
      <c r="E890" s="7">
        <f t="shared" si="66"/>
        <v>26</v>
      </c>
      <c r="F890" s="3">
        <v>13</v>
      </c>
      <c r="G890" s="3">
        <v>12</v>
      </c>
      <c r="H890" s="3">
        <v>1</v>
      </c>
      <c r="I890" s="3"/>
      <c r="J890" s="3"/>
      <c r="K890" s="3"/>
    </row>
    <row r="891" spans="1:11" x14ac:dyDescent="0.25">
      <c r="B891" t="s">
        <v>440</v>
      </c>
      <c r="C891" s="2"/>
      <c r="D891" s="7" t="s">
        <v>62</v>
      </c>
      <c r="E891" s="7">
        <f t="shared" si="66"/>
        <v>10</v>
      </c>
      <c r="F891" s="3">
        <v>5</v>
      </c>
      <c r="G891" s="3">
        <v>4</v>
      </c>
      <c r="H891" s="3">
        <v>1</v>
      </c>
      <c r="I891" s="3"/>
      <c r="J891" s="3"/>
      <c r="K891" s="3"/>
    </row>
    <row r="892" spans="1:11" x14ac:dyDescent="0.25">
      <c r="B892" s="2"/>
      <c r="C892" s="2"/>
      <c r="D892" s="7" t="s">
        <v>63</v>
      </c>
      <c r="E892" s="7">
        <f t="shared" si="66"/>
        <v>2</v>
      </c>
      <c r="F892" s="3">
        <v>1</v>
      </c>
      <c r="G892" s="3">
        <v>0</v>
      </c>
      <c r="H892" s="3">
        <v>1</v>
      </c>
      <c r="I892" s="3"/>
      <c r="J892" s="3"/>
      <c r="K892" s="3"/>
    </row>
    <row r="893" spans="1:11" x14ac:dyDescent="0.25">
      <c r="B893" s="2"/>
      <c r="C893" s="2"/>
      <c r="D893" s="7" t="s">
        <v>64</v>
      </c>
      <c r="E893" s="7">
        <f t="shared" si="66"/>
        <v>6</v>
      </c>
      <c r="F893" s="3">
        <v>3</v>
      </c>
      <c r="G893" s="3">
        <v>0</v>
      </c>
      <c r="H893" s="3">
        <v>3</v>
      </c>
      <c r="I893" s="3"/>
      <c r="J893" s="3"/>
      <c r="K893" s="3"/>
    </row>
    <row r="894" spans="1:11" x14ac:dyDescent="0.25">
      <c r="B894" s="2" t="s">
        <v>375</v>
      </c>
      <c r="C894" s="2"/>
      <c r="D894" s="7" t="s">
        <v>65</v>
      </c>
      <c r="E894" s="7">
        <f t="shared" si="66"/>
        <v>33</v>
      </c>
      <c r="F894" s="3">
        <v>14</v>
      </c>
      <c r="G894" s="3">
        <v>0</v>
      </c>
      <c r="H894" s="3">
        <v>19</v>
      </c>
      <c r="I894" s="3" t="s">
        <v>417</v>
      </c>
      <c r="J894" s="3"/>
      <c r="K894" s="3"/>
    </row>
    <row r="895" spans="1:11" x14ac:dyDescent="0.25">
      <c r="B895" s="2"/>
      <c r="C895" s="2"/>
      <c r="D895" s="7" t="s">
        <v>66</v>
      </c>
      <c r="E895" s="7">
        <f t="shared" si="66"/>
        <v>4</v>
      </c>
      <c r="F895" s="3">
        <v>2</v>
      </c>
      <c r="G895" s="3">
        <v>0</v>
      </c>
      <c r="H895" s="3">
        <v>2</v>
      </c>
      <c r="I895" s="3"/>
      <c r="J895" s="3"/>
      <c r="K895" s="3"/>
    </row>
    <row r="896" spans="1:11" x14ac:dyDescent="0.25">
      <c r="B896" s="2"/>
      <c r="C896" s="2"/>
      <c r="D896" s="7" t="s">
        <v>67</v>
      </c>
      <c r="E896" s="7">
        <f t="shared" si="66"/>
        <v>61</v>
      </c>
      <c r="F896" s="3">
        <v>31</v>
      </c>
      <c r="G896" s="3">
        <v>28</v>
      </c>
      <c r="H896" s="3">
        <v>2</v>
      </c>
      <c r="I896" s="3" t="s">
        <v>415</v>
      </c>
      <c r="J896" s="3"/>
      <c r="K896" s="3"/>
    </row>
    <row r="897" spans="1:11" x14ac:dyDescent="0.25">
      <c r="B897" s="2"/>
      <c r="C897" s="2"/>
      <c r="D897" s="7" t="s">
        <v>68</v>
      </c>
      <c r="E897" s="7">
        <f t="shared" si="66"/>
        <v>8</v>
      </c>
      <c r="F897" s="3">
        <v>4</v>
      </c>
      <c r="G897" s="3">
        <v>2</v>
      </c>
      <c r="H897" s="3">
        <v>2</v>
      </c>
      <c r="I897" s="3"/>
      <c r="J897" s="3"/>
      <c r="K897" s="3"/>
    </row>
    <row r="898" spans="1:11" ht="15.75" thickBot="1" x14ac:dyDescent="0.3">
      <c r="B898" s="2"/>
      <c r="C898" s="2"/>
      <c r="D898" s="7" t="s">
        <v>69</v>
      </c>
      <c r="E898" s="9">
        <f t="shared" si="66"/>
        <v>8</v>
      </c>
      <c r="F898" s="8">
        <v>4</v>
      </c>
      <c r="G898" s="8">
        <v>0</v>
      </c>
      <c r="H898" s="8">
        <v>4</v>
      </c>
      <c r="I898" s="3"/>
      <c r="J898" s="3"/>
      <c r="K898" s="3"/>
    </row>
    <row r="899" spans="1:11" x14ac:dyDescent="0.25">
      <c r="B899" s="2"/>
      <c r="C899" s="2"/>
      <c r="E899" s="7">
        <f>SUM(E889:E898)</f>
        <v>178</v>
      </c>
      <c r="F899" s="7">
        <f>SUM(F889:F898)</f>
        <v>84</v>
      </c>
      <c r="G899" s="7">
        <f>SUM(G889:G898)</f>
        <v>51</v>
      </c>
      <c r="H899" s="7">
        <f>SUM(H889:H898)</f>
        <v>43</v>
      </c>
      <c r="I899" s="7"/>
      <c r="J899" s="3"/>
      <c r="K899" s="3"/>
    </row>
    <row r="900" spans="1:11" x14ac:dyDescent="0.25">
      <c r="B900" s="2"/>
      <c r="C900" s="2"/>
      <c r="E900" s="3"/>
      <c r="I900" s="13"/>
      <c r="J900" s="7"/>
      <c r="K900" s="7"/>
    </row>
    <row r="901" spans="1:11" x14ac:dyDescent="0.25">
      <c r="B901" s="2"/>
      <c r="C901" s="2"/>
      <c r="D901" s="7" t="s">
        <v>357</v>
      </c>
      <c r="E901" s="7">
        <v>92</v>
      </c>
      <c r="F901" s="11">
        <f>F899/E901</f>
        <v>0.91304347826086951</v>
      </c>
      <c r="G901" s="11">
        <f>G899/E901</f>
        <v>0.55434782608695654</v>
      </c>
      <c r="H901" s="11">
        <f>H899/E901</f>
        <v>0.46739130434782611</v>
      </c>
      <c r="J901" s="11"/>
      <c r="K901" s="11"/>
    </row>
    <row r="902" spans="1:11" x14ac:dyDescent="0.25">
      <c r="B902" s="2"/>
      <c r="C902" s="2"/>
    </row>
    <row r="903" spans="1:11" x14ac:dyDescent="0.25">
      <c r="B903" s="3"/>
      <c r="C903" s="3"/>
    </row>
    <row r="904" spans="1:11" s="6" customFormat="1" ht="16.5" thickBot="1" x14ac:dyDescent="0.3">
      <c r="A904" s="6">
        <v>1900</v>
      </c>
      <c r="B904" s="29" t="s">
        <v>350</v>
      </c>
      <c r="D904" s="10" t="s">
        <v>1</v>
      </c>
      <c r="E904" s="10" t="s">
        <v>2</v>
      </c>
      <c r="F904" s="10" t="s">
        <v>76</v>
      </c>
      <c r="G904" s="10" t="s">
        <v>72</v>
      </c>
      <c r="H904" s="10" t="s">
        <v>75</v>
      </c>
      <c r="I904" s="10" t="s">
        <v>73</v>
      </c>
      <c r="J904" s="10" t="s">
        <v>74</v>
      </c>
    </row>
    <row r="905" spans="1:11" x14ac:dyDescent="0.25">
      <c r="B905" s="28" t="s">
        <v>447</v>
      </c>
      <c r="C905" s="2"/>
      <c r="D905" s="7" t="s">
        <v>60</v>
      </c>
      <c r="E905" s="7">
        <f t="shared" ref="E905:E914" si="67">SUM(F905:K905)</f>
        <v>26</v>
      </c>
      <c r="F905" s="3">
        <v>10</v>
      </c>
      <c r="G905" s="3">
        <v>3</v>
      </c>
      <c r="H905" s="3">
        <v>11</v>
      </c>
      <c r="I905" s="3">
        <v>1</v>
      </c>
      <c r="J905" s="3">
        <v>1</v>
      </c>
      <c r="K905" s="15"/>
    </row>
    <row r="906" spans="1:11" x14ac:dyDescent="0.25">
      <c r="B906" t="s">
        <v>444</v>
      </c>
      <c r="C906" s="2"/>
      <c r="D906" s="7" t="s">
        <v>61</v>
      </c>
      <c r="E906" s="7">
        <f t="shared" si="67"/>
        <v>48</v>
      </c>
      <c r="F906" s="3">
        <v>9</v>
      </c>
      <c r="G906" s="3">
        <v>18</v>
      </c>
      <c r="H906" s="3">
        <v>11</v>
      </c>
      <c r="I906" s="3">
        <v>10</v>
      </c>
      <c r="J906" s="3">
        <v>0</v>
      </c>
      <c r="K906" s="15"/>
    </row>
    <row r="907" spans="1:11" x14ac:dyDescent="0.25">
      <c r="B907" t="s">
        <v>445</v>
      </c>
      <c r="C907" s="2"/>
      <c r="D907" s="7" t="s">
        <v>62</v>
      </c>
      <c r="E907" s="7">
        <f t="shared" si="67"/>
        <v>28</v>
      </c>
      <c r="F907" s="3">
        <v>4</v>
      </c>
      <c r="G907" s="3">
        <v>12</v>
      </c>
      <c r="H907" s="3">
        <v>3</v>
      </c>
      <c r="I907" s="3">
        <v>9</v>
      </c>
      <c r="J907" s="3">
        <v>0</v>
      </c>
      <c r="K907" s="15"/>
    </row>
    <row r="908" spans="1:11" x14ac:dyDescent="0.25">
      <c r="B908" t="s">
        <v>443</v>
      </c>
      <c r="C908" s="2"/>
      <c r="D908" s="7" t="s">
        <v>63</v>
      </c>
      <c r="E908" s="7">
        <f t="shared" si="67"/>
        <v>10</v>
      </c>
      <c r="F908" s="3">
        <v>5</v>
      </c>
      <c r="G908" s="3">
        <v>0</v>
      </c>
      <c r="H908" s="3">
        <v>0</v>
      </c>
      <c r="I908" s="3">
        <v>0</v>
      </c>
      <c r="J908" s="3">
        <v>5</v>
      </c>
      <c r="K908" s="15"/>
    </row>
    <row r="909" spans="1:11" x14ac:dyDescent="0.25">
      <c r="B909" t="s">
        <v>446</v>
      </c>
      <c r="C909" s="2"/>
      <c r="D909" s="7" t="s">
        <v>64</v>
      </c>
      <c r="E909" s="7">
        <f t="shared" si="67"/>
        <v>8</v>
      </c>
      <c r="F909" s="3">
        <v>4</v>
      </c>
      <c r="G909" s="3">
        <v>0</v>
      </c>
      <c r="H909" s="3">
        <v>3</v>
      </c>
      <c r="I909" s="3">
        <v>1</v>
      </c>
      <c r="J909" s="3">
        <v>0</v>
      </c>
      <c r="K909" s="15"/>
    </row>
    <row r="910" spans="1:11" x14ac:dyDescent="0.25">
      <c r="B910" s="2"/>
      <c r="C910" s="2"/>
      <c r="D910" s="7" t="s">
        <v>65</v>
      </c>
      <c r="E910" s="7">
        <f t="shared" si="67"/>
        <v>58</v>
      </c>
      <c r="F910" s="3">
        <v>28</v>
      </c>
      <c r="G910" s="3">
        <v>10</v>
      </c>
      <c r="H910" s="3">
        <v>16</v>
      </c>
      <c r="I910" s="3">
        <v>4</v>
      </c>
      <c r="J910" s="3">
        <v>0</v>
      </c>
      <c r="K910" s="3"/>
    </row>
    <row r="911" spans="1:11" x14ac:dyDescent="0.25">
      <c r="B911" s="2"/>
      <c r="C911" s="2"/>
      <c r="D911" s="7" t="s">
        <v>66</v>
      </c>
      <c r="E911" s="7">
        <f t="shared" si="67"/>
        <v>28</v>
      </c>
      <c r="F911" s="3">
        <v>7</v>
      </c>
      <c r="G911" s="3">
        <v>11</v>
      </c>
      <c r="H911" s="3">
        <v>4</v>
      </c>
      <c r="I911" s="3">
        <v>6</v>
      </c>
      <c r="J911" s="3">
        <v>0</v>
      </c>
      <c r="K911" s="3"/>
    </row>
    <row r="912" spans="1:11" x14ac:dyDescent="0.25">
      <c r="B912" s="2"/>
      <c r="C912" s="2"/>
      <c r="D912" s="7" t="s">
        <v>67</v>
      </c>
      <c r="E912" s="7">
        <f t="shared" si="67"/>
        <v>66</v>
      </c>
      <c r="F912" s="3">
        <v>3</v>
      </c>
      <c r="G912" s="3">
        <v>29</v>
      </c>
      <c r="H912" s="3">
        <v>2</v>
      </c>
      <c r="I912" s="3">
        <v>32</v>
      </c>
      <c r="J912" s="3">
        <v>0</v>
      </c>
      <c r="K912" s="3"/>
    </row>
    <row r="913" spans="1:11" x14ac:dyDescent="0.25">
      <c r="B913" s="2"/>
      <c r="C913" s="2"/>
      <c r="D913" s="7" t="s">
        <v>68</v>
      </c>
      <c r="E913" s="7">
        <f t="shared" si="67"/>
        <v>28</v>
      </c>
      <c r="F913" s="3">
        <v>11</v>
      </c>
      <c r="G913" s="3">
        <v>3</v>
      </c>
      <c r="H913" s="3">
        <v>8</v>
      </c>
      <c r="I913" s="3">
        <v>6</v>
      </c>
      <c r="J913" s="3">
        <v>0</v>
      </c>
      <c r="K913" s="3"/>
    </row>
    <row r="914" spans="1:11" ht="15.75" thickBot="1" x14ac:dyDescent="0.3">
      <c r="B914" s="2"/>
      <c r="C914" s="2"/>
      <c r="D914" s="7" t="s">
        <v>69</v>
      </c>
      <c r="E914" s="9">
        <f t="shared" si="67"/>
        <v>38</v>
      </c>
      <c r="F914" s="8">
        <v>16</v>
      </c>
      <c r="G914" s="8">
        <v>2</v>
      </c>
      <c r="H914" s="8">
        <v>15</v>
      </c>
      <c r="I914" s="8">
        <v>4</v>
      </c>
      <c r="J914" s="8">
        <v>1</v>
      </c>
      <c r="K914" s="3"/>
    </row>
    <row r="915" spans="1:11" x14ac:dyDescent="0.25">
      <c r="B915" s="2"/>
      <c r="C915" s="2"/>
      <c r="E915" s="7">
        <f t="shared" ref="E915:J915" si="68">SUM(E905:E914)</f>
        <v>338</v>
      </c>
      <c r="F915" s="7">
        <f t="shared" si="68"/>
        <v>97</v>
      </c>
      <c r="G915" s="7">
        <f t="shared" si="68"/>
        <v>88</v>
      </c>
      <c r="H915" s="7">
        <f t="shared" si="68"/>
        <v>73</v>
      </c>
      <c r="I915" s="7">
        <f t="shared" si="68"/>
        <v>73</v>
      </c>
      <c r="J915" s="7">
        <f t="shared" si="68"/>
        <v>7</v>
      </c>
      <c r="K915" s="3"/>
    </row>
    <row r="916" spans="1:11" x14ac:dyDescent="0.25">
      <c r="B916" s="2"/>
      <c r="C916" s="2"/>
      <c r="E916" s="3"/>
      <c r="K916" s="7"/>
    </row>
    <row r="917" spans="1:11" x14ac:dyDescent="0.25">
      <c r="B917" s="2"/>
      <c r="C917" s="2"/>
      <c r="D917" s="7" t="s">
        <v>357</v>
      </c>
      <c r="E917" s="7">
        <v>169</v>
      </c>
      <c r="F917" s="11">
        <f>F915/E917</f>
        <v>0.57396449704142016</v>
      </c>
      <c r="G917" s="11">
        <f>G915/E917</f>
        <v>0.52071005917159763</v>
      </c>
      <c r="H917" s="11">
        <f>H915/E917</f>
        <v>0.43195266272189348</v>
      </c>
      <c r="I917" s="11">
        <f>I915/E917</f>
        <v>0.43195266272189348</v>
      </c>
      <c r="J917" s="11">
        <f>J915/E917</f>
        <v>4.142011834319527E-2</v>
      </c>
      <c r="K917" s="11"/>
    </row>
    <row r="918" spans="1:11" x14ac:dyDescent="0.25">
      <c r="B918" s="2"/>
      <c r="C918" s="2"/>
    </row>
    <row r="919" spans="1:11" ht="15.75" x14ac:dyDescent="0.25">
      <c r="B919" s="3"/>
      <c r="C919" s="3"/>
      <c r="D919" s="6"/>
    </row>
    <row r="920" spans="1:11" s="6" customFormat="1" ht="16.5" thickBot="1" x14ac:dyDescent="0.3">
      <c r="A920" s="6">
        <v>1902</v>
      </c>
      <c r="B920" s="29" t="s">
        <v>350</v>
      </c>
      <c r="D920" s="10" t="s">
        <v>1</v>
      </c>
      <c r="E920" s="10" t="s">
        <v>2</v>
      </c>
      <c r="F920" s="10" t="s">
        <v>72</v>
      </c>
      <c r="G920" s="10" t="s">
        <v>73</v>
      </c>
      <c r="H920" s="10" t="s">
        <v>76</v>
      </c>
      <c r="I920" s="10" t="s">
        <v>77</v>
      </c>
    </row>
    <row r="921" spans="1:11" x14ac:dyDescent="0.25">
      <c r="B921" t="s">
        <v>444</v>
      </c>
      <c r="C921" s="2"/>
      <c r="D921" s="7" t="s">
        <v>60</v>
      </c>
      <c r="E921" s="7">
        <f t="shared" ref="E921:E930" si="69">SUM(F921:K921)</f>
        <v>36</v>
      </c>
      <c r="F921" s="3">
        <v>11</v>
      </c>
      <c r="G921" s="3">
        <v>13</v>
      </c>
      <c r="H921" s="3">
        <v>8</v>
      </c>
      <c r="I921" s="3">
        <v>4</v>
      </c>
      <c r="J921" s="15"/>
      <c r="K921" s="15"/>
    </row>
    <row r="922" spans="1:11" x14ac:dyDescent="0.25">
      <c r="B922" t="s">
        <v>443</v>
      </c>
      <c r="C922" s="2"/>
      <c r="D922" s="7" t="s">
        <v>61</v>
      </c>
      <c r="E922" s="7">
        <f t="shared" si="69"/>
        <v>42</v>
      </c>
      <c r="F922" s="3">
        <v>19</v>
      </c>
      <c r="G922" s="3">
        <v>16</v>
      </c>
      <c r="H922" s="3">
        <v>3</v>
      </c>
      <c r="I922" s="3">
        <v>4</v>
      </c>
      <c r="J922" s="15"/>
      <c r="K922" s="15"/>
    </row>
    <row r="923" spans="1:11" x14ac:dyDescent="0.25">
      <c r="B923" s="28" t="s">
        <v>447</v>
      </c>
      <c r="C923" s="2"/>
      <c r="D923" s="7" t="s">
        <v>62</v>
      </c>
      <c r="E923" s="7">
        <f t="shared" si="69"/>
        <v>30</v>
      </c>
      <c r="F923" s="3">
        <v>14</v>
      </c>
      <c r="G923" s="3">
        <v>13</v>
      </c>
      <c r="H923" s="3">
        <v>2</v>
      </c>
      <c r="I923" s="3">
        <v>1</v>
      </c>
      <c r="J923" s="15"/>
      <c r="K923" s="15"/>
    </row>
    <row r="924" spans="1:11" x14ac:dyDescent="0.25">
      <c r="B924" t="s">
        <v>448</v>
      </c>
      <c r="C924" s="2"/>
      <c r="D924" s="7" t="s">
        <v>63</v>
      </c>
      <c r="E924" s="7">
        <f t="shared" si="69"/>
        <v>6</v>
      </c>
      <c r="F924" s="3">
        <v>0</v>
      </c>
      <c r="G924" s="3">
        <v>0</v>
      </c>
      <c r="H924" s="3">
        <v>3</v>
      </c>
      <c r="I924" s="3">
        <v>3</v>
      </c>
      <c r="J924" s="15"/>
      <c r="K924" s="15"/>
    </row>
    <row r="925" spans="1:11" x14ac:dyDescent="0.25">
      <c r="B925" s="2"/>
      <c r="C925" s="2"/>
      <c r="D925" s="7" t="s">
        <v>64</v>
      </c>
      <c r="E925" s="7">
        <f t="shared" si="69"/>
        <v>50</v>
      </c>
      <c r="F925" s="3">
        <v>1</v>
      </c>
      <c r="G925" s="3">
        <v>0</v>
      </c>
      <c r="H925" s="3">
        <v>24</v>
      </c>
      <c r="I925" s="3">
        <v>25</v>
      </c>
      <c r="J925" s="15"/>
      <c r="K925" s="15"/>
    </row>
    <row r="926" spans="1:11" x14ac:dyDescent="0.25">
      <c r="B926" s="2"/>
      <c r="C926" s="2"/>
      <c r="D926" s="7" t="s">
        <v>65</v>
      </c>
      <c r="E926" s="7">
        <f t="shared" si="69"/>
        <v>86</v>
      </c>
      <c r="F926" s="3">
        <v>33</v>
      </c>
      <c r="G926" s="3">
        <v>27</v>
      </c>
      <c r="H926" s="3">
        <v>16</v>
      </c>
      <c r="I926" s="3">
        <v>10</v>
      </c>
      <c r="J926" s="3"/>
      <c r="K926" s="3"/>
    </row>
    <row r="927" spans="1:11" x14ac:dyDescent="0.25">
      <c r="B927" s="2"/>
      <c r="C927" s="2"/>
      <c r="D927" s="7" t="s">
        <v>66</v>
      </c>
      <c r="E927" s="7">
        <f t="shared" si="69"/>
        <v>70</v>
      </c>
      <c r="F927" s="3">
        <v>33</v>
      </c>
      <c r="G927" s="3">
        <v>34</v>
      </c>
      <c r="H927" s="3">
        <v>2</v>
      </c>
      <c r="I927" s="3">
        <v>1</v>
      </c>
      <c r="J927" s="3"/>
      <c r="K927" s="3"/>
    </row>
    <row r="928" spans="1:11" x14ac:dyDescent="0.25">
      <c r="B928" s="2"/>
      <c r="C928" s="2"/>
      <c r="D928" s="7" t="s">
        <v>67</v>
      </c>
      <c r="E928" s="7">
        <f t="shared" si="69"/>
        <v>78</v>
      </c>
      <c r="F928" s="3">
        <v>38</v>
      </c>
      <c r="G928" s="3">
        <v>39</v>
      </c>
      <c r="H928" s="3">
        <v>1</v>
      </c>
      <c r="I928" s="3">
        <v>0</v>
      </c>
      <c r="J928" s="3"/>
      <c r="K928" s="3"/>
    </row>
    <row r="929" spans="1:12" x14ac:dyDescent="0.25">
      <c r="B929" s="2"/>
      <c r="C929" s="2"/>
      <c r="D929" s="7" t="s">
        <v>68</v>
      </c>
      <c r="E929" s="7">
        <f t="shared" si="69"/>
        <v>14</v>
      </c>
      <c r="F929" s="3">
        <v>6</v>
      </c>
      <c r="G929" s="3">
        <v>7</v>
      </c>
      <c r="H929" s="3">
        <v>1</v>
      </c>
      <c r="I929" s="3">
        <v>0</v>
      </c>
      <c r="J929" s="3"/>
      <c r="K929" s="3"/>
    </row>
    <row r="930" spans="1:12" ht="15.75" thickBot="1" x14ac:dyDescent="0.3">
      <c r="B930" s="2"/>
      <c r="C930" s="2"/>
      <c r="D930" s="7" t="s">
        <v>69</v>
      </c>
      <c r="E930" s="9">
        <f t="shared" si="69"/>
        <v>10</v>
      </c>
      <c r="F930" s="8">
        <v>2</v>
      </c>
      <c r="G930" s="8">
        <v>4</v>
      </c>
      <c r="H930" s="8">
        <v>3</v>
      </c>
      <c r="I930" s="8">
        <v>1</v>
      </c>
      <c r="J930" s="3"/>
      <c r="K930" s="3"/>
    </row>
    <row r="931" spans="1:12" x14ac:dyDescent="0.25">
      <c r="B931" s="2"/>
      <c r="C931" s="2"/>
      <c r="E931" s="7">
        <f>SUM(E921:E930)</f>
        <v>422</v>
      </c>
      <c r="F931" s="7">
        <f>SUM(F921:F930)</f>
        <v>157</v>
      </c>
      <c r="G931" s="7">
        <f>SUM(G921:G930)</f>
        <v>153</v>
      </c>
      <c r="H931" s="7">
        <f>SUM(H921:H930)</f>
        <v>63</v>
      </c>
      <c r="I931" s="7">
        <f>SUM(I921:I930)</f>
        <v>49</v>
      </c>
      <c r="J931" s="7"/>
      <c r="K931" s="3"/>
    </row>
    <row r="932" spans="1:12" x14ac:dyDescent="0.25">
      <c r="B932" s="2"/>
      <c r="C932" s="2"/>
      <c r="E932" s="3"/>
      <c r="J932" s="13"/>
      <c r="K932" s="7"/>
    </row>
    <row r="933" spans="1:12" x14ac:dyDescent="0.25">
      <c r="B933" s="2"/>
      <c r="C933" s="2"/>
      <c r="D933" s="7" t="s">
        <v>357</v>
      </c>
      <c r="E933" s="7">
        <v>211</v>
      </c>
      <c r="F933" s="11">
        <f>F931/E933</f>
        <v>0.74407582938388628</v>
      </c>
      <c r="G933" s="11">
        <f>G931/E933</f>
        <v>0.72511848341232232</v>
      </c>
      <c r="H933" s="11">
        <f>H931/E933</f>
        <v>0.29857819905213268</v>
      </c>
      <c r="I933" s="11">
        <f>I931/E933</f>
        <v>0.23222748815165878</v>
      </c>
      <c r="J933" s="13"/>
      <c r="K933" s="11"/>
    </row>
    <row r="937" spans="1:12" ht="18.75" x14ac:dyDescent="0.3">
      <c r="B937" s="31" t="s">
        <v>431</v>
      </c>
    </row>
    <row r="939" spans="1:12" s="6" customFormat="1" ht="16.5" thickBot="1" x14ac:dyDescent="0.3">
      <c r="A939" s="6">
        <v>1874</v>
      </c>
      <c r="B939" s="29" t="s">
        <v>350</v>
      </c>
      <c r="D939" s="10" t="s">
        <v>1</v>
      </c>
      <c r="E939" s="10" t="s">
        <v>2</v>
      </c>
      <c r="F939" s="10" t="s">
        <v>36</v>
      </c>
      <c r="G939" s="10" t="s">
        <v>35</v>
      </c>
      <c r="H939" s="10" t="s">
        <v>34</v>
      </c>
      <c r="I939" s="10" t="s">
        <v>33</v>
      </c>
      <c r="J939" s="10" t="s">
        <v>32</v>
      </c>
      <c r="K939" s="10" t="s">
        <v>572</v>
      </c>
      <c r="L939" s="10" t="s">
        <v>115</v>
      </c>
    </row>
    <row r="940" spans="1:12" x14ac:dyDescent="0.25">
      <c r="B940" s="28" t="s">
        <v>449</v>
      </c>
      <c r="C940" s="3"/>
      <c r="D940" s="7" t="s">
        <v>22</v>
      </c>
      <c r="E940" s="7">
        <f>F940+G940+H940+I940+J940+K940</f>
        <v>2</v>
      </c>
      <c r="F940" s="3">
        <v>1</v>
      </c>
      <c r="G940" s="3">
        <v>1</v>
      </c>
      <c r="H940" s="3">
        <v>0</v>
      </c>
      <c r="I940" s="3">
        <v>0</v>
      </c>
      <c r="J940" s="3">
        <v>0</v>
      </c>
      <c r="K940" s="3">
        <v>0</v>
      </c>
      <c r="L940" s="3">
        <v>0</v>
      </c>
    </row>
    <row r="941" spans="1:12" x14ac:dyDescent="0.25">
      <c r="B941" s="28" t="s">
        <v>450</v>
      </c>
      <c r="C941" s="3"/>
      <c r="D941" s="7" t="s">
        <v>23</v>
      </c>
      <c r="E941" s="7">
        <f>F941+G941+H941+I941+J941+K941</f>
        <v>4</v>
      </c>
      <c r="F941" s="3">
        <v>2</v>
      </c>
      <c r="G941" s="3">
        <v>2</v>
      </c>
      <c r="H941" s="3">
        <v>0</v>
      </c>
      <c r="I941" s="3">
        <v>0</v>
      </c>
      <c r="J941" s="3">
        <v>0</v>
      </c>
      <c r="K941" s="3">
        <v>0</v>
      </c>
      <c r="L941" s="3">
        <v>0</v>
      </c>
    </row>
    <row r="942" spans="1:12" x14ac:dyDescent="0.25">
      <c r="B942" s="28" t="s">
        <v>451</v>
      </c>
      <c r="C942" s="3"/>
      <c r="D942" s="7" t="s">
        <v>24</v>
      </c>
      <c r="E942" s="7">
        <f t="shared" ref="E942:E949" si="70">F942+G942+H942+I942+J942+K942</f>
        <v>40</v>
      </c>
      <c r="F942" s="3">
        <v>16</v>
      </c>
      <c r="G942" s="3">
        <v>13</v>
      </c>
      <c r="H942" s="3">
        <v>7</v>
      </c>
      <c r="I942" s="3">
        <v>1</v>
      </c>
      <c r="J942" s="3">
        <v>3</v>
      </c>
      <c r="K942" s="3">
        <v>0</v>
      </c>
      <c r="L942" s="3">
        <v>0</v>
      </c>
    </row>
    <row r="943" spans="1:12" x14ac:dyDescent="0.25">
      <c r="B943" s="28" t="s">
        <v>452</v>
      </c>
      <c r="C943" s="3"/>
      <c r="D943" s="7" t="s">
        <v>25</v>
      </c>
      <c r="E943" s="7">
        <f t="shared" si="70"/>
        <v>36</v>
      </c>
      <c r="F943" s="3">
        <v>17</v>
      </c>
      <c r="G943" s="3">
        <v>9</v>
      </c>
      <c r="H943" s="3">
        <v>7</v>
      </c>
      <c r="I943" s="3">
        <v>0</v>
      </c>
      <c r="J943" s="3">
        <v>2</v>
      </c>
      <c r="K943" s="3">
        <v>1</v>
      </c>
      <c r="L943" s="3">
        <v>0</v>
      </c>
    </row>
    <row r="944" spans="1:12" x14ac:dyDescent="0.25">
      <c r="B944" s="28" t="s">
        <v>372</v>
      </c>
      <c r="C944" s="3"/>
      <c r="D944" s="7" t="s">
        <v>26</v>
      </c>
      <c r="E944" s="7">
        <f t="shared" si="70"/>
        <v>14</v>
      </c>
      <c r="F944" s="3">
        <v>1</v>
      </c>
      <c r="G944" s="3">
        <v>7</v>
      </c>
      <c r="H944" s="3">
        <v>0</v>
      </c>
      <c r="I944" s="3">
        <v>6</v>
      </c>
      <c r="J944" s="3">
        <v>0</v>
      </c>
      <c r="K944" s="3">
        <v>0</v>
      </c>
      <c r="L944" s="3">
        <v>0</v>
      </c>
    </row>
    <row r="945" spans="1:12" x14ac:dyDescent="0.25">
      <c r="B945" s="28" t="s">
        <v>454</v>
      </c>
      <c r="C945" s="3"/>
      <c r="D945" s="7" t="s">
        <v>27</v>
      </c>
      <c r="E945" s="7">
        <f t="shared" si="70"/>
        <v>5</v>
      </c>
      <c r="F945" s="3">
        <v>0</v>
      </c>
      <c r="G945" s="3">
        <v>3</v>
      </c>
      <c r="H945" s="3">
        <v>0</v>
      </c>
      <c r="I945" s="3">
        <v>1</v>
      </c>
      <c r="J945" s="3">
        <v>1</v>
      </c>
      <c r="K945" s="3">
        <v>0</v>
      </c>
      <c r="L945" s="3">
        <v>1</v>
      </c>
    </row>
    <row r="946" spans="1:12" x14ac:dyDescent="0.25">
      <c r="B946" s="28" t="s">
        <v>453</v>
      </c>
      <c r="C946" s="3"/>
      <c r="D946" s="7" t="s">
        <v>28</v>
      </c>
      <c r="E946" s="7">
        <f t="shared" si="70"/>
        <v>4</v>
      </c>
      <c r="F946" s="3">
        <v>1</v>
      </c>
      <c r="G946" s="3">
        <v>2</v>
      </c>
      <c r="H946" s="3">
        <v>0</v>
      </c>
      <c r="I946" s="3">
        <v>0</v>
      </c>
      <c r="J946" s="3">
        <v>1</v>
      </c>
      <c r="K946" s="3">
        <v>0</v>
      </c>
      <c r="L946" s="3">
        <v>0</v>
      </c>
    </row>
    <row r="947" spans="1:12" x14ac:dyDescent="0.25">
      <c r="B947" s="28"/>
      <c r="C947" s="3"/>
      <c r="D947" s="7" t="s">
        <v>29</v>
      </c>
      <c r="E947" s="7">
        <f t="shared" si="70"/>
        <v>4</v>
      </c>
      <c r="F947" s="3">
        <v>2</v>
      </c>
      <c r="G947" s="3">
        <v>1</v>
      </c>
      <c r="H947" s="3">
        <v>1</v>
      </c>
      <c r="I947" s="3">
        <v>0</v>
      </c>
      <c r="J947" s="3">
        <v>0</v>
      </c>
      <c r="K947" s="3">
        <v>0</v>
      </c>
      <c r="L947" s="3">
        <v>0</v>
      </c>
    </row>
    <row r="948" spans="1:12" x14ac:dyDescent="0.25">
      <c r="B948" s="3"/>
      <c r="C948" s="3"/>
      <c r="D948" s="7" t="s">
        <v>30</v>
      </c>
      <c r="E948" s="7">
        <f t="shared" si="70"/>
        <v>2</v>
      </c>
      <c r="F948" s="3">
        <v>1</v>
      </c>
      <c r="G948" s="3">
        <v>0</v>
      </c>
      <c r="H948" s="3">
        <v>0</v>
      </c>
      <c r="I948" s="3">
        <v>0</v>
      </c>
      <c r="J948" s="3">
        <v>1</v>
      </c>
      <c r="K948" s="3">
        <v>0</v>
      </c>
      <c r="L948" s="3">
        <v>0</v>
      </c>
    </row>
    <row r="949" spans="1:12" ht="15.75" thickBot="1" x14ac:dyDescent="0.3">
      <c r="B949" s="3"/>
      <c r="C949" s="3"/>
      <c r="D949" s="7" t="s">
        <v>31</v>
      </c>
      <c r="E949" s="9">
        <f t="shared" si="70"/>
        <v>8</v>
      </c>
      <c r="F949" s="8">
        <v>4</v>
      </c>
      <c r="G949" s="8">
        <v>3</v>
      </c>
      <c r="H949" s="8">
        <v>1</v>
      </c>
      <c r="I949" s="8">
        <v>0</v>
      </c>
      <c r="J949" s="8">
        <v>0</v>
      </c>
      <c r="K949" s="8">
        <v>0</v>
      </c>
      <c r="L949" s="8">
        <v>0</v>
      </c>
    </row>
    <row r="950" spans="1:12" x14ac:dyDescent="0.25">
      <c r="B950" s="3"/>
      <c r="C950" s="3"/>
      <c r="E950" s="7">
        <f t="shared" ref="E950:L950" si="71">SUM(E940:E949)</f>
        <v>119</v>
      </c>
      <c r="F950" s="7">
        <f t="shared" si="71"/>
        <v>45</v>
      </c>
      <c r="G950" s="7">
        <f t="shared" si="71"/>
        <v>41</v>
      </c>
      <c r="H950" s="7">
        <f t="shared" si="71"/>
        <v>16</v>
      </c>
      <c r="I950" s="7">
        <f t="shared" si="71"/>
        <v>8</v>
      </c>
      <c r="J950" s="7">
        <f t="shared" si="71"/>
        <v>8</v>
      </c>
      <c r="K950" s="7">
        <f t="shared" si="71"/>
        <v>1</v>
      </c>
      <c r="L950" s="7">
        <f t="shared" si="71"/>
        <v>1</v>
      </c>
    </row>
    <row r="951" spans="1:12" x14ac:dyDescent="0.25">
      <c r="B951" s="3"/>
      <c r="C951" s="3"/>
      <c r="E951" s="3"/>
    </row>
    <row r="952" spans="1:12" x14ac:dyDescent="0.25">
      <c r="B952" s="3"/>
      <c r="C952" s="3"/>
      <c r="D952" s="7" t="s">
        <v>357</v>
      </c>
      <c r="E952" s="7">
        <v>60</v>
      </c>
      <c r="F952" s="11">
        <f>F950/E952</f>
        <v>0.75</v>
      </c>
      <c r="G952" s="11">
        <f>G950/E952</f>
        <v>0.68333333333333335</v>
      </c>
      <c r="H952" s="11">
        <f>H950/E952</f>
        <v>0.26666666666666666</v>
      </c>
      <c r="I952" s="11">
        <f>I950/E952</f>
        <v>0.13333333333333333</v>
      </c>
      <c r="J952" s="11">
        <f>J950/E952</f>
        <v>0.13333333333333333</v>
      </c>
      <c r="K952" s="11">
        <f>K950/E952</f>
        <v>1.6666666666666666E-2</v>
      </c>
      <c r="L952" s="11">
        <f>L950/E952</f>
        <v>1.6666666666666666E-2</v>
      </c>
    </row>
    <row r="953" spans="1:12" x14ac:dyDescent="0.25">
      <c r="B953" s="3"/>
      <c r="C953" s="3"/>
    </row>
    <row r="954" spans="1:12" x14ac:dyDescent="0.25">
      <c r="B954" s="2"/>
      <c r="C954" s="2"/>
    </row>
    <row r="955" spans="1:12" s="6" customFormat="1" ht="16.5" thickBot="1" x14ac:dyDescent="0.3">
      <c r="A955" s="6">
        <v>1877</v>
      </c>
      <c r="B955" s="29" t="s">
        <v>350</v>
      </c>
      <c r="D955" s="10" t="s">
        <v>1</v>
      </c>
      <c r="E955" s="10" t="s">
        <v>2</v>
      </c>
      <c r="F955" s="10" t="s">
        <v>37</v>
      </c>
      <c r="G955" s="10" t="s">
        <v>38</v>
      </c>
    </row>
    <row r="956" spans="1:12" x14ac:dyDescent="0.25">
      <c r="B956" s="28" t="s">
        <v>455</v>
      </c>
      <c r="C956" s="3"/>
      <c r="D956" s="7" t="s">
        <v>22</v>
      </c>
      <c r="E956" s="7">
        <f t="shared" ref="E956:E964" si="72">SUM(F956:H956)</f>
        <v>0</v>
      </c>
      <c r="F956" s="3">
        <v>0</v>
      </c>
      <c r="G956" s="3">
        <v>0</v>
      </c>
      <c r="H956" s="3"/>
      <c r="I956" s="3"/>
      <c r="J956" s="3"/>
      <c r="K956" s="3"/>
      <c r="L956" s="3"/>
    </row>
    <row r="957" spans="1:12" x14ac:dyDescent="0.25">
      <c r="B957" s="28" t="s">
        <v>456</v>
      </c>
      <c r="C957" s="3"/>
      <c r="D957" s="7" t="s">
        <v>23</v>
      </c>
      <c r="E957" s="7">
        <f t="shared" si="72"/>
        <v>0</v>
      </c>
      <c r="F957" s="3">
        <v>0</v>
      </c>
      <c r="G957" s="3">
        <v>0</v>
      </c>
      <c r="H957" s="3"/>
      <c r="I957" s="3"/>
      <c r="J957" s="3"/>
      <c r="K957" s="3"/>
      <c r="L957" s="3"/>
    </row>
    <row r="958" spans="1:12" x14ac:dyDescent="0.25">
      <c r="B958" s="3"/>
      <c r="C958" s="3"/>
      <c r="D958" s="7" t="s">
        <v>24</v>
      </c>
      <c r="E958" s="7">
        <f t="shared" si="72"/>
        <v>16</v>
      </c>
      <c r="F958" s="3">
        <v>10</v>
      </c>
      <c r="G958" s="3">
        <v>6</v>
      </c>
      <c r="H958" s="3"/>
      <c r="I958" s="3"/>
      <c r="J958" s="3"/>
      <c r="K958" s="3"/>
      <c r="L958" s="3"/>
    </row>
    <row r="959" spans="1:12" x14ac:dyDescent="0.25">
      <c r="B959" s="3"/>
      <c r="C959" s="3"/>
      <c r="D959" s="7" t="s">
        <v>25</v>
      </c>
      <c r="E959" s="7">
        <f t="shared" si="72"/>
        <v>19</v>
      </c>
      <c r="F959" s="3">
        <v>19</v>
      </c>
      <c r="G959" s="3">
        <v>0</v>
      </c>
      <c r="H959" s="3"/>
      <c r="I959" s="3"/>
      <c r="J959" s="3"/>
      <c r="K959" s="3"/>
      <c r="L959" s="3"/>
    </row>
    <row r="960" spans="1:12" x14ac:dyDescent="0.25">
      <c r="B960" s="3"/>
      <c r="C960" s="3"/>
      <c r="D960" s="7" t="s">
        <v>26</v>
      </c>
      <c r="E960" s="7">
        <f t="shared" si="72"/>
        <v>11</v>
      </c>
      <c r="F960" s="3">
        <v>0</v>
      </c>
      <c r="G960" s="3">
        <v>11</v>
      </c>
      <c r="H960" s="3"/>
      <c r="I960" s="3"/>
      <c r="J960" s="3"/>
      <c r="K960" s="3"/>
      <c r="L960" s="3"/>
    </row>
    <row r="961" spans="1:12" x14ac:dyDescent="0.25">
      <c r="B961" s="3"/>
      <c r="C961" s="3"/>
      <c r="D961" s="7" t="s">
        <v>27</v>
      </c>
      <c r="E961" s="7">
        <f t="shared" si="72"/>
        <v>9</v>
      </c>
      <c r="F961" s="3">
        <v>0</v>
      </c>
      <c r="G961" s="3">
        <v>9</v>
      </c>
      <c r="H961" s="3"/>
      <c r="I961" s="3"/>
      <c r="J961" s="3"/>
      <c r="K961" s="3"/>
      <c r="L961" s="3"/>
    </row>
    <row r="962" spans="1:12" x14ac:dyDescent="0.25">
      <c r="B962" s="3"/>
      <c r="C962" s="3"/>
      <c r="D962" s="7" t="s">
        <v>28</v>
      </c>
      <c r="E962" s="7">
        <f t="shared" si="72"/>
        <v>13</v>
      </c>
      <c r="F962" s="3">
        <v>13</v>
      </c>
      <c r="G962" s="3">
        <v>0</v>
      </c>
      <c r="H962" s="3"/>
      <c r="I962" s="3"/>
      <c r="J962" s="3"/>
      <c r="K962" s="3"/>
      <c r="L962" s="3"/>
    </row>
    <row r="963" spans="1:12" x14ac:dyDescent="0.25">
      <c r="B963" s="3"/>
      <c r="C963" s="3"/>
      <c r="D963" s="7" t="s">
        <v>29</v>
      </c>
      <c r="E963" s="7">
        <f t="shared" si="72"/>
        <v>0</v>
      </c>
      <c r="F963" s="3">
        <v>0</v>
      </c>
      <c r="G963" s="3">
        <v>0</v>
      </c>
      <c r="H963" s="3"/>
      <c r="I963" s="3"/>
      <c r="J963" s="3"/>
      <c r="K963" s="3"/>
      <c r="L963" s="3"/>
    </row>
    <row r="964" spans="1:12" x14ac:dyDescent="0.25">
      <c r="B964" s="3"/>
      <c r="C964" s="3"/>
      <c r="D964" s="7" t="s">
        <v>30</v>
      </c>
      <c r="E964" s="7">
        <f t="shared" si="72"/>
        <v>0</v>
      </c>
      <c r="F964" s="3">
        <v>0</v>
      </c>
      <c r="G964" s="3">
        <v>0</v>
      </c>
      <c r="H964" s="3"/>
      <c r="I964" s="3"/>
      <c r="J964" s="3"/>
      <c r="K964" s="3"/>
      <c r="L964" s="3"/>
    </row>
    <row r="965" spans="1:12" ht="15.75" thickBot="1" x14ac:dyDescent="0.3">
      <c r="B965" s="3"/>
      <c r="C965" s="3"/>
      <c r="D965" s="7" t="s">
        <v>31</v>
      </c>
      <c r="E965" s="9">
        <f>SUM(F965:G965)</f>
        <v>2</v>
      </c>
      <c r="F965" s="8">
        <v>2</v>
      </c>
      <c r="G965" s="8">
        <v>0</v>
      </c>
      <c r="H965" s="3"/>
      <c r="I965" s="3"/>
      <c r="J965" s="3"/>
      <c r="K965" s="3"/>
      <c r="L965" s="3"/>
    </row>
    <row r="966" spans="1:12" x14ac:dyDescent="0.25">
      <c r="B966" s="3"/>
      <c r="C966" s="3"/>
      <c r="E966" s="7">
        <f>SUM(E956:E965)</f>
        <v>70</v>
      </c>
      <c r="F966" s="7">
        <f>SUM(F956:F965)</f>
        <v>44</v>
      </c>
      <c r="G966" s="7">
        <f>SUM(G956:G965)</f>
        <v>26</v>
      </c>
      <c r="H966" s="7"/>
      <c r="I966" s="7"/>
      <c r="J966" s="7"/>
      <c r="K966" s="7"/>
      <c r="L966" s="7"/>
    </row>
    <row r="967" spans="1:12" x14ac:dyDescent="0.25">
      <c r="B967" s="3"/>
      <c r="C967" s="3"/>
      <c r="E967" s="3"/>
      <c r="H967" s="13"/>
      <c r="I967" s="11"/>
      <c r="J967" s="11"/>
      <c r="K967" s="11"/>
      <c r="L967" s="3"/>
    </row>
    <row r="968" spans="1:12" x14ac:dyDescent="0.25">
      <c r="B968" s="3"/>
      <c r="C968" s="3"/>
      <c r="D968" s="7" t="s">
        <v>357</v>
      </c>
      <c r="E968" s="7">
        <v>70</v>
      </c>
      <c r="F968" s="11">
        <f>F966/E968</f>
        <v>0.62857142857142856</v>
      </c>
      <c r="G968" s="11">
        <f>G966/E968</f>
        <v>0.37142857142857144</v>
      </c>
    </row>
    <row r="969" spans="1:12" x14ac:dyDescent="0.25">
      <c r="B969" s="3"/>
      <c r="C969" s="3"/>
    </row>
    <row r="970" spans="1:12" x14ac:dyDescent="0.25">
      <c r="B970" s="3"/>
      <c r="C970" s="3"/>
    </row>
    <row r="971" spans="1:12" s="6" customFormat="1" ht="16.5" thickBot="1" x14ac:dyDescent="0.3">
      <c r="A971" s="6">
        <v>1880</v>
      </c>
      <c r="B971" s="29" t="s">
        <v>350</v>
      </c>
      <c r="D971" s="10" t="s">
        <v>1</v>
      </c>
      <c r="E971" s="10" t="s">
        <v>2</v>
      </c>
      <c r="F971" s="10" t="s">
        <v>40</v>
      </c>
      <c r="G971" s="10" t="s">
        <v>39</v>
      </c>
      <c r="H971" s="10" t="s">
        <v>41</v>
      </c>
    </row>
    <row r="972" spans="1:12" x14ac:dyDescent="0.25">
      <c r="B972" s="28" t="s">
        <v>457</v>
      </c>
      <c r="C972" s="3"/>
      <c r="D972" s="7" t="s">
        <v>22</v>
      </c>
      <c r="E972" s="7">
        <f t="shared" ref="E972:E981" si="73">SUM(F972:K972)</f>
        <v>0</v>
      </c>
      <c r="F972" s="3">
        <v>0</v>
      </c>
      <c r="G972" s="3">
        <v>0</v>
      </c>
      <c r="H972" s="3">
        <v>0</v>
      </c>
      <c r="I972" s="3"/>
      <c r="J972" s="3"/>
      <c r="K972" s="3"/>
      <c r="L972" s="3"/>
    </row>
    <row r="973" spans="1:12" x14ac:dyDescent="0.25">
      <c r="B973" s="28" t="s">
        <v>379</v>
      </c>
      <c r="C973" s="3"/>
      <c r="D973" s="7" t="s">
        <v>23</v>
      </c>
      <c r="E973" s="7">
        <f t="shared" si="73"/>
        <v>14</v>
      </c>
      <c r="F973" s="3">
        <v>1</v>
      </c>
      <c r="G973" s="3">
        <v>7</v>
      </c>
      <c r="H973" s="3">
        <v>6</v>
      </c>
      <c r="I973" s="3"/>
      <c r="J973" s="3"/>
      <c r="K973" s="3"/>
      <c r="L973" s="3"/>
    </row>
    <row r="974" spans="1:12" x14ac:dyDescent="0.25">
      <c r="B974" s="28" t="s">
        <v>458</v>
      </c>
      <c r="C974" s="3"/>
      <c r="D974" s="7" t="s">
        <v>24</v>
      </c>
      <c r="E974" s="7">
        <f t="shared" si="73"/>
        <v>50</v>
      </c>
      <c r="F974" s="3">
        <v>15</v>
      </c>
      <c r="G974" s="3">
        <v>25</v>
      </c>
      <c r="H974" s="3">
        <v>10</v>
      </c>
      <c r="I974" s="3"/>
      <c r="J974" s="3"/>
      <c r="K974" s="3"/>
      <c r="L974" s="3"/>
    </row>
    <row r="975" spans="1:12" x14ac:dyDescent="0.25">
      <c r="B975" s="3"/>
      <c r="C975" s="3"/>
      <c r="D975" s="7" t="s">
        <v>25</v>
      </c>
      <c r="E975" s="7">
        <f t="shared" si="73"/>
        <v>45</v>
      </c>
      <c r="F975" s="3">
        <v>20</v>
      </c>
      <c r="G975" s="3">
        <v>21</v>
      </c>
      <c r="H975" s="3">
        <v>4</v>
      </c>
      <c r="I975" s="3" t="s">
        <v>415</v>
      </c>
      <c r="J975" s="3"/>
      <c r="K975" s="3"/>
      <c r="L975" s="3"/>
    </row>
    <row r="976" spans="1:12" x14ac:dyDescent="0.25">
      <c r="B976" s="3"/>
      <c r="C976" s="3"/>
      <c r="D976" s="7" t="s">
        <v>26</v>
      </c>
      <c r="E976" s="7">
        <f t="shared" si="73"/>
        <v>24</v>
      </c>
      <c r="F976" s="3">
        <v>11</v>
      </c>
      <c r="G976" s="3">
        <v>4</v>
      </c>
      <c r="H976" s="3">
        <v>9</v>
      </c>
      <c r="I976" s="3"/>
      <c r="J976" s="3"/>
      <c r="K976" s="3"/>
      <c r="L976" s="3"/>
    </row>
    <row r="977" spans="1:12" x14ac:dyDescent="0.25">
      <c r="B977" s="28" t="s">
        <v>375</v>
      </c>
      <c r="C977" s="3"/>
      <c r="D977" s="7" t="s">
        <v>27</v>
      </c>
      <c r="E977" s="7">
        <f t="shared" si="73"/>
        <v>30</v>
      </c>
      <c r="F977" s="3">
        <v>11</v>
      </c>
      <c r="G977" s="3">
        <v>4</v>
      </c>
      <c r="H977" s="3">
        <v>15</v>
      </c>
      <c r="I977" s="3"/>
      <c r="J977" s="3"/>
      <c r="K977" s="3"/>
      <c r="L977" s="3"/>
    </row>
    <row r="978" spans="1:12" x14ac:dyDescent="0.25">
      <c r="B978" s="3"/>
      <c r="C978" s="3"/>
      <c r="D978" s="7" t="s">
        <v>28</v>
      </c>
      <c r="E978" s="7">
        <f t="shared" si="73"/>
        <v>15</v>
      </c>
      <c r="F978" s="3">
        <v>7</v>
      </c>
      <c r="G978" s="3">
        <v>4</v>
      </c>
      <c r="H978" s="3">
        <v>4</v>
      </c>
      <c r="I978" s="3" t="s">
        <v>415</v>
      </c>
      <c r="J978" s="3"/>
      <c r="K978" s="3"/>
      <c r="L978" s="3"/>
    </row>
    <row r="979" spans="1:12" x14ac:dyDescent="0.25">
      <c r="B979" s="3"/>
      <c r="C979" s="3"/>
      <c r="D979" s="7" t="s">
        <v>29</v>
      </c>
      <c r="E979" s="7">
        <f t="shared" si="73"/>
        <v>4</v>
      </c>
      <c r="F979" s="3">
        <v>2</v>
      </c>
      <c r="G979" s="3">
        <v>0</v>
      </c>
      <c r="H979" s="3">
        <v>2</v>
      </c>
      <c r="I979" s="3"/>
      <c r="J979" s="3"/>
      <c r="K979" s="3"/>
      <c r="L979" s="3"/>
    </row>
    <row r="980" spans="1:12" x14ac:dyDescent="0.25">
      <c r="B980" s="3"/>
      <c r="C980" s="3"/>
      <c r="D980" s="7" t="s">
        <v>30</v>
      </c>
      <c r="E980" s="7">
        <f t="shared" si="73"/>
        <v>6</v>
      </c>
      <c r="F980" s="3">
        <v>3</v>
      </c>
      <c r="G980" s="3">
        <v>0</v>
      </c>
      <c r="H980" s="3">
        <v>3</v>
      </c>
      <c r="I980" s="3"/>
      <c r="J980" s="3"/>
      <c r="K980" s="3"/>
      <c r="L980" s="3"/>
    </row>
    <row r="981" spans="1:12" ht="15.75" thickBot="1" x14ac:dyDescent="0.3">
      <c r="B981" s="3"/>
      <c r="C981" s="3"/>
      <c r="D981" s="7" t="s">
        <v>31</v>
      </c>
      <c r="E981" s="9">
        <f t="shared" si="73"/>
        <v>2</v>
      </c>
      <c r="F981" s="8">
        <v>1</v>
      </c>
      <c r="G981" s="8">
        <v>1</v>
      </c>
      <c r="H981" s="8">
        <v>0</v>
      </c>
      <c r="I981" s="3"/>
      <c r="J981" s="3"/>
      <c r="K981" s="3"/>
      <c r="L981" s="3"/>
    </row>
    <row r="982" spans="1:12" x14ac:dyDescent="0.25">
      <c r="B982" s="3"/>
      <c r="C982" s="3"/>
      <c r="E982" s="7">
        <f>SUM(E972:E981)</f>
        <v>190</v>
      </c>
      <c r="F982" s="7">
        <f>SUM(F972:F981)</f>
        <v>71</v>
      </c>
      <c r="G982" s="7">
        <f>SUM(G972:G981)</f>
        <v>66</v>
      </c>
      <c r="H982" s="7">
        <f>SUM(H972:H981)</f>
        <v>53</v>
      </c>
      <c r="I982" s="7"/>
      <c r="J982" s="7"/>
      <c r="K982" s="7"/>
      <c r="L982" s="7"/>
    </row>
    <row r="983" spans="1:12" x14ac:dyDescent="0.25">
      <c r="B983" s="3"/>
      <c r="C983" s="3"/>
      <c r="E983" s="3"/>
      <c r="I983" s="13"/>
      <c r="J983" s="13"/>
      <c r="K983" s="13"/>
      <c r="L983" s="3"/>
    </row>
    <row r="984" spans="1:12" x14ac:dyDescent="0.25">
      <c r="B984" s="3"/>
      <c r="C984" s="3"/>
      <c r="D984" s="7" t="s">
        <v>357</v>
      </c>
      <c r="E984" s="7">
        <v>96</v>
      </c>
      <c r="F984" s="11">
        <f>F982/E984</f>
        <v>0.73958333333333337</v>
      </c>
      <c r="G984" s="11">
        <f>G982/E984</f>
        <v>0.6875</v>
      </c>
      <c r="H984" s="11">
        <f>H982/E984</f>
        <v>0.55208333333333337</v>
      </c>
    </row>
    <row r="985" spans="1:12" x14ac:dyDescent="0.25">
      <c r="B985" s="3"/>
      <c r="C985" s="3"/>
    </row>
    <row r="986" spans="1:12" x14ac:dyDescent="0.25">
      <c r="B986" s="2"/>
      <c r="C986" s="2"/>
    </row>
    <row r="987" spans="1:12" s="6" customFormat="1" ht="16.5" thickBot="1" x14ac:dyDescent="0.3">
      <c r="A987" s="6">
        <v>1886</v>
      </c>
      <c r="B987" s="29" t="s">
        <v>350</v>
      </c>
      <c r="D987" s="10" t="s">
        <v>1</v>
      </c>
      <c r="E987" s="10" t="s">
        <v>2</v>
      </c>
      <c r="F987" s="10" t="s">
        <v>42</v>
      </c>
      <c r="G987" s="10" t="s">
        <v>40</v>
      </c>
      <c r="H987" s="10" t="s">
        <v>5</v>
      </c>
    </row>
    <row r="988" spans="1:12" x14ac:dyDescent="0.25">
      <c r="B988" t="s">
        <v>459</v>
      </c>
      <c r="C988" s="3"/>
      <c r="D988" s="7" t="s">
        <v>22</v>
      </c>
      <c r="E988" s="7">
        <f t="shared" ref="E988:E997" si="74">SUM(F988:K988)</f>
        <v>0</v>
      </c>
      <c r="F988" s="3">
        <v>0</v>
      </c>
      <c r="G988" s="3">
        <v>0</v>
      </c>
      <c r="H988" s="3">
        <v>0</v>
      </c>
      <c r="I988" s="3"/>
      <c r="J988" s="3"/>
      <c r="K988" s="3"/>
      <c r="L988" s="3"/>
    </row>
    <row r="989" spans="1:12" x14ac:dyDescent="0.25">
      <c r="B989" s="28" t="s">
        <v>457</v>
      </c>
      <c r="C989" s="3"/>
      <c r="D989" s="7" t="s">
        <v>23</v>
      </c>
      <c r="E989" s="7">
        <f t="shared" si="74"/>
        <v>10</v>
      </c>
      <c r="F989" s="3">
        <v>5</v>
      </c>
      <c r="G989" s="3">
        <v>0</v>
      </c>
      <c r="H989" s="3">
        <v>5</v>
      </c>
      <c r="I989" s="3"/>
      <c r="J989" s="3"/>
      <c r="K989" s="3"/>
      <c r="L989" s="3"/>
    </row>
    <row r="990" spans="1:12" x14ac:dyDescent="0.25">
      <c r="B990" s="28" t="s">
        <v>574</v>
      </c>
      <c r="C990" s="3"/>
      <c r="D990" s="7" t="s">
        <v>24</v>
      </c>
      <c r="E990" s="7">
        <f t="shared" si="74"/>
        <v>57</v>
      </c>
      <c r="F990" s="3">
        <v>21</v>
      </c>
      <c r="G990" s="3">
        <v>15</v>
      </c>
      <c r="H990" s="3">
        <v>21</v>
      </c>
      <c r="I990" s="3" t="s">
        <v>415</v>
      </c>
      <c r="J990" s="3"/>
      <c r="K990" s="3"/>
      <c r="L990" s="3"/>
    </row>
    <row r="991" spans="1:12" x14ac:dyDescent="0.25">
      <c r="B991" s="3"/>
      <c r="C991" s="3"/>
      <c r="D991" s="7" t="s">
        <v>25</v>
      </c>
      <c r="E991" s="7">
        <f t="shared" si="74"/>
        <v>44</v>
      </c>
      <c r="F991" s="3">
        <v>15</v>
      </c>
      <c r="G991" s="3">
        <v>13</v>
      </c>
      <c r="H991" s="3">
        <v>16</v>
      </c>
      <c r="I991" s="15"/>
      <c r="J991" s="3"/>
      <c r="K991" s="3"/>
      <c r="L991" s="3"/>
    </row>
    <row r="992" spans="1:12" x14ac:dyDescent="0.25">
      <c r="B992" s="3"/>
      <c r="C992" s="3"/>
      <c r="D992" s="7" t="s">
        <v>26</v>
      </c>
      <c r="E992" s="7">
        <f t="shared" si="74"/>
        <v>27</v>
      </c>
      <c r="F992" s="3">
        <v>14</v>
      </c>
      <c r="G992" s="3">
        <v>13</v>
      </c>
      <c r="H992" s="3">
        <v>0</v>
      </c>
      <c r="I992" s="3" t="s">
        <v>415</v>
      </c>
      <c r="J992" s="3"/>
      <c r="K992" s="3"/>
      <c r="L992" s="3"/>
    </row>
    <row r="993" spans="1:12" x14ac:dyDescent="0.25">
      <c r="B993" s="28" t="s">
        <v>375</v>
      </c>
      <c r="C993" s="3"/>
      <c r="D993" s="7" t="s">
        <v>27</v>
      </c>
      <c r="E993" s="7">
        <f t="shared" si="74"/>
        <v>24</v>
      </c>
      <c r="F993" s="3">
        <v>12</v>
      </c>
      <c r="G993" s="3">
        <v>12</v>
      </c>
      <c r="H993" s="3">
        <v>0</v>
      </c>
      <c r="I993" s="3"/>
      <c r="J993" s="3"/>
      <c r="K993" s="3"/>
      <c r="L993" s="3"/>
    </row>
    <row r="994" spans="1:12" x14ac:dyDescent="0.25">
      <c r="B994" s="3"/>
      <c r="C994" s="3"/>
      <c r="D994" s="7" t="s">
        <v>28</v>
      </c>
      <c r="E994" s="7">
        <f t="shared" si="74"/>
        <v>18</v>
      </c>
      <c r="F994" s="3">
        <v>6</v>
      </c>
      <c r="G994" s="3">
        <v>4</v>
      </c>
      <c r="H994" s="3">
        <v>8</v>
      </c>
      <c r="I994" s="15"/>
      <c r="J994" s="3"/>
      <c r="K994" s="3"/>
      <c r="L994" s="3"/>
    </row>
    <row r="995" spans="1:12" x14ac:dyDescent="0.25">
      <c r="B995" s="3"/>
      <c r="C995" s="3"/>
      <c r="D995" s="7" t="s">
        <v>29</v>
      </c>
      <c r="E995" s="7">
        <f t="shared" si="74"/>
        <v>6</v>
      </c>
      <c r="F995" s="3">
        <v>3</v>
      </c>
      <c r="G995" s="3">
        <v>3</v>
      </c>
      <c r="H995" s="3">
        <v>0</v>
      </c>
      <c r="I995" s="3"/>
      <c r="J995" s="3"/>
      <c r="K995" s="3"/>
      <c r="L995" s="3"/>
    </row>
    <row r="996" spans="1:12" x14ac:dyDescent="0.25">
      <c r="B996" s="3"/>
      <c r="C996" s="3"/>
      <c r="D996" s="7" t="s">
        <v>30</v>
      </c>
      <c r="E996" s="7">
        <f t="shared" si="74"/>
        <v>6</v>
      </c>
      <c r="F996" s="3">
        <v>3</v>
      </c>
      <c r="G996" s="3">
        <v>3</v>
      </c>
      <c r="H996" s="3">
        <v>0</v>
      </c>
      <c r="I996" s="3"/>
      <c r="J996" s="3"/>
      <c r="K996" s="3"/>
      <c r="L996" s="3"/>
    </row>
    <row r="997" spans="1:12" ht="15.75" thickBot="1" x14ac:dyDescent="0.3">
      <c r="B997" s="3"/>
      <c r="C997" s="3"/>
      <c r="D997" s="7" t="s">
        <v>31</v>
      </c>
      <c r="E997" s="9">
        <f t="shared" si="74"/>
        <v>6</v>
      </c>
      <c r="F997" s="8">
        <v>2</v>
      </c>
      <c r="G997" s="8">
        <v>3</v>
      </c>
      <c r="H997" s="8">
        <v>1</v>
      </c>
      <c r="I997" s="3"/>
      <c r="J997" s="3"/>
      <c r="K997" s="3"/>
      <c r="L997" s="3"/>
    </row>
    <row r="998" spans="1:12" x14ac:dyDescent="0.25">
      <c r="B998" s="3"/>
      <c r="C998" s="3"/>
      <c r="E998" s="7">
        <f>SUM(E988:E997)</f>
        <v>198</v>
      </c>
      <c r="F998" s="7">
        <f>SUM(F988:F997)</f>
        <v>81</v>
      </c>
      <c r="G998" s="7">
        <f>SUM(G988:G997)</f>
        <v>66</v>
      </c>
      <c r="H998" s="7">
        <f>SUM(H988:H997)</f>
        <v>51</v>
      </c>
      <c r="I998" s="7"/>
      <c r="J998" s="7"/>
      <c r="K998" s="7"/>
      <c r="L998" s="7"/>
    </row>
    <row r="999" spans="1:12" x14ac:dyDescent="0.25">
      <c r="B999" s="3"/>
      <c r="C999" s="3"/>
      <c r="E999" s="3"/>
      <c r="I999" s="13"/>
      <c r="J999" s="13"/>
      <c r="K999" s="13"/>
      <c r="L999" s="3"/>
    </row>
    <row r="1000" spans="1:12" x14ac:dyDescent="0.25">
      <c r="B1000" s="3"/>
      <c r="C1000" s="3"/>
      <c r="D1000" s="7" t="s">
        <v>357</v>
      </c>
      <c r="E1000" s="7">
        <v>100</v>
      </c>
      <c r="F1000" s="11">
        <f>F998/E1000</f>
        <v>0.81</v>
      </c>
      <c r="G1000" s="11">
        <f>G998/E1000</f>
        <v>0.66</v>
      </c>
      <c r="H1000" s="11">
        <f>H998/E1000</f>
        <v>0.51</v>
      </c>
    </row>
    <row r="1001" spans="1:12" x14ac:dyDescent="0.25">
      <c r="B1001" s="3"/>
      <c r="C1001" s="3"/>
    </row>
    <row r="1003" spans="1:12" s="6" customFormat="1" ht="16.5" thickBot="1" x14ac:dyDescent="0.3">
      <c r="A1003" s="6">
        <v>1889</v>
      </c>
      <c r="B1003" s="29" t="s">
        <v>350</v>
      </c>
      <c r="D1003" s="10" t="s">
        <v>1</v>
      </c>
      <c r="E1003" s="10" t="s">
        <v>2</v>
      </c>
      <c r="F1003" s="10" t="s">
        <v>5</v>
      </c>
      <c r="G1003" s="10" t="s">
        <v>43</v>
      </c>
    </row>
    <row r="1004" spans="1:12" x14ac:dyDescent="0.25">
      <c r="B1004" s="28" t="s">
        <v>574</v>
      </c>
      <c r="C1004" s="3"/>
      <c r="D1004" s="7" t="s">
        <v>22</v>
      </c>
      <c r="E1004" s="7">
        <f t="shared" ref="E1004:E1013" si="75">SUM(F1004:H1004)</f>
        <v>0</v>
      </c>
      <c r="F1004" s="3">
        <v>0</v>
      </c>
      <c r="G1004" s="3">
        <v>0</v>
      </c>
      <c r="H1004" s="3"/>
      <c r="I1004" s="3"/>
      <c r="J1004" s="3"/>
      <c r="K1004" s="3"/>
      <c r="L1004" s="3"/>
    </row>
    <row r="1005" spans="1:12" x14ac:dyDescent="0.25">
      <c r="B1005" s="28" t="s">
        <v>435</v>
      </c>
      <c r="C1005" s="3"/>
      <c r="D1005" s="7" t="s">
        <v>23</v>
      </c>
      <c r="E1005" s="7">
        <f t="shared" si="75"/>
        <v>35</v>
      </c>
      <c r="F1005" s="3">
        <v>31</v>
      </c>
      <c r="G1005" s="3">
        <v>4</v>
      </c>
      <c r="H1005" s="3"/>
      <c r="I1005" s="3"/>
      <c r="J1005" s="3"/>
      <c r="K1005" s="3"/>
      <c r="L1005" s="3"/>
    </row>
    <row r="1006" spans="1:12" x14ac:dyDescent="0.25">
      <c r="C1006" s="3"/>
      <c r="D1006" s="7" t="s">
        <v>44</v>
      </c>
      <c r="E1006" s="7">
        <f t="shared" si="75"/>
        <v>12</v>
      </c>
      <c r="F1006" s="3">
        <v>4</v>
      </c>
      <c r="G1006" s="3">
        <v>8</v>
      </c>
      <c r="H1006" s="3"/>
      <c r="I1006" s="3"/>
      <c r="J1006" s="3"/>
      <c r="K1006" s="3"/>
      <c r="L1006" s="3"/>
    </row>
    <row r="1007" spans="1:12" x14ac:dyDescent="0.25">
      <c r="B1007" s="3"/>
      <c r="C1007" s="3"/>
      <c r="D1007" s="7" t="s">
        <v>45</v>
      </c>
      <c r="E1007" s="7">
        <f t="shared" si="75"/>
        <v>15</v>
      </c>
      <c r="F1007" s="3">
        <v>13</v>
      </c>
      <c r="G1007" s="3">
        <v>2</v>
      </c>
      <c r="H1007" s="3"/>
      <c r="I1007" s="3"/>
      <c r="J1007" s="3"/>
      <c r="K1007" s="3"/>
      <c r="L1007" s="3"/>
    </row>
    <row r="1008" spans="1:12" x14ac:dyDescent="0.25">
      <c r="B1008" s="3"/>
      <c r="C1008" s="3"/>
      <c r="D1008" s="7" t="s">
        <v>25</v>
      </c>
      <c r="E1008" s="7">
        <f t="shared" si="75"/>
        <v>24</v>
      </c>
      <c r="F1008" s="3">
        <v>22</v>
      </c>
      <c r="G1008" s="3">
        <v>2</v>
      </c>
      <c r="H1008" s="3"/>
      <c r="I1008" s="3"/>
      <c r="J1008" s="3"/>
      <c r="K1008" s="3"/>
      <c r="L1008" s="3"/>
    </row>
    <row r="1009" spans="1:12" x14ac:dyDescent="0.25">
      <c r="B1009" s="3"/>
      <c r="C1009" s="3"/>
      <c r="D1009" s="7" t="s">
        <v>26</v>
      </c>
      <c r="E1009" s="7">
        <f t="shared" si="75"/>
        <v>19</v>
      </c>
      <c r="F1009" s="3">
        <v>0</v>
      </c>
      <c r="G1009" s="3">
        <v>19</v>
      </c>
      <c r="H1009" s="3"/>
      <c r="I1009" s="3"/>
      <c r="J1009" s="3"/>
      <c r="K1009" s="3"/>
      <c r="L1009" s="3"/>
    </row>
    <row r="1010" spans="1:12" x14ac:dyDescent="0.25">
      <c r="B1010" s="3"/>
      <c r="C1010" s="3"/>
      <c r="D1010" s="7" t="s">
        <v>27</v>
      </c>
      <c r="E1010" s="7">
        <f t="shared" si="75"/>
        <v>21</v>
      </c>
      <c r="F1010" s="3">
        <v>0</v>
      </c>
      <c r="G1010" s="3">
        <v>21</v>
      </c>
      <c r="H1010" s="3"/>
      <c r="I1010" s="3"/>
      <c r="J1010" s="3"/>
      <c r="K1010" s="3"/>
      <c r="L1010" s="3"/>
    </row>
    <row r="1011" spans="1:12" x14ac:dyDescent="0.25">
      <c r="B1011" s="3"/>
      <c r="C1011" s="3"/>
      <c r="D1011" s="7" t="s">
        <v>28</v>
      </c>
      <c r="E1011" s="7">
        <f t="shared" si="75"/>
        <v>23</v>
      </c>
      <c r="F1011" s="3">
        <v>17</v>
      </c>
      <c r="G1011" s="3">
        <v>6</v>
      </c>
      <c r="H1011" s="3"/>
      <c r="I1011" s="3"/>
      <c r="J1011" s="3"/>
      <c r="K1011" s="3"/>
      <c r="L1011" s="3"/>
    </row>
    <row r="1012" spans="1:12" x14ac:dyDescent="0.25">
      <c r="B1012" s="3"/>
      <c r="C1012" s="3"/>
      <c r="D1012" s="7" t="s">
        <v>29</v>
      </c>
      <c r="E1012" s="7">
        <f t="shared" si="75"/>
        <v>12</v>
      </c>
      <c r="F1012" s="3">
        <v>7</v>
      </c>
      <c r="G1012" s="3">
        <v>5</v>
      </c>
      <c r="H1012" s="3"/>
      <c r="I1012" s="3"/>
      <c r="J1012" s="3"/>
      <c r="K1012" s="3"/>
      <c r="L1012" s="3"/>
    </row>
    <row r="1013" spans="1:12" x14ac:dyDescent="0.25">
      <c r="B1013" s="3"/>
      <c r="C1013" s="3"/>
      <c r="D1013" s="7" t="s">
        <v>30</v>
      </c>
      <c r="E1013" s="7">
        <f t="shared" si="75"/>
        <v>3</v>
      </c>
      <c r="F1013" s="3">
        <v>0</v>
      </c>
      <c r="G1013" s="3">
        <v>3</v>
      </c>
      <c r="H1013" s="3"/>
      <c r="I1013" s="3"/>
      <c r="J1013" s="3"/>
      <c r="K1013" s="3"/>
      <c r="L1013" s="3"/>
    </row>
    <row r="1014" spans="1:12" ht="15.75" thickBot="1" x14ac:dyDescent="0.3">
      <c r="B1014" s="3"/>
      <c r="C1014" s="3"/>
      <c r="D1014" s="7" t="s">
        <v>31</v>
      </c>
      <c r="E1014" s="9">
        <f>SUM(F1014:G1014)</f>
        <v>12</v>
      </c>
      <c r="F1014" s="8">
        <v>2</v>
      </c>
      <c r="G1014" s="8">
        <v>10</v>
      </c>
      <c r="H1014" s="3"/>
      <c r="I1014" s="3"/>
      <c r="J1014" s="3"/>
      <c r="K1014" s="3"/>
      <c r="L1014" s="3"/>
    </row>
    <row r="1015" spans="1:12" x14ac:dyDescent="0.25">
      <c r="B1015" s="3"/>
      <c r="C1015" s="3"/>
      <c r="E1015" s="7">
        <f>SUM(E1004:E1014)</f>
        <v>176</v>
      </c>
      <c r="F1015" s="7">
        <f>SUM(F1004:F1014)</f>
        <v>96</v>
      </c>
      <c r="G1015" s="7">
        <f>SUM(G1004:G1014)</f>
        <v>80</v>
      </c>
      <c r="H1015" s="7"/>
      <c r="I1015" s="7"/>
      <c r="J1015" s="7"/>
      <c r="K1015" s="7"/>
      <c r="L1015" s="7"/>
    </row>
    <row r="1016" spans="1:12" x14ac:dyDescent="0.25">
      <c r="B1016" s="3"/>
      <c r="C1016" s="3"/>
      <c r="E1016" s="3"/>
      <c r="H1016" s="13"/>
      <c r="I1016" s="11"/>
      <c r="J1016" s="11"/>
      <c r="K1016" s="11"/>
      <c r="L1016" s="3"/>
    </row>
    <row r="1017" spans="1:12" x14ac:dyDescent="0.25">
      <c r="B1017" s="3"/>
      <c r="C1017" s="3"/>
      <c r="D1017" s="7" t="s">
        <v>357</v>
      </c>
      <c r="E1017" s="7">
        <v>176</v>
      </c>
      <c r="F1017" s="11">
        <f>F1015/E1017</f>
        <v>0.54545454545454541</v>
      </c>
      <c r="G1017" s="11">
        <f>G1015/E1017</f>
        <v>0.45454545454545453</v>
      </c>
    </row>
    <row r="1018" spans="1:12" x14ac:dyDescent="0.25">
      <c r="B1018" s="3"/>
      <c r="C1018" s="3"/>
    </row>
    <row r="1020" spans="1:12" s="6" customFormat="1" ht="16.5" thickBot="1" x14ac:dyDescent="0.3">
      <c r="A1020" s="6">
        <v>1892</v>
      </c>
      <c r="B1020" s="29" t="s">
        <v>350</v>
      </c>
      <c r="D1020" s="10" t="s">
        <v>1</v>
      </c>
      <c r="E1020" s="10" t="s">
        <v>2</v>
      </c>
      <c r="F1020" s="10" t="s">
        <v>46</v>
      </c>
      <c r="G1020" s="10" t="s">
        <v>5</v>
      </c>
    </row>
    <row r="1021" spans="1:12" x14ac:dyDescent="0.25">
      <c r="B1021" t="s">
        <v>460</v>
      </c>
      <c r="C1021" s="2"/>
      <c r="D1021" s="7" t="s">
        <v>22</v>
      </c>
      <c r="E1021" s="7">
        <f t="shared" ref="E1021:E1030" si="76">SUM(F1021:H1021)</f>
        <v>0</v>
      </c>
      <c r="F1021" s="3">
        <v>0</v>
      </c>
      <c r="G1021" s="3">
        <v>0</v>
      </c>
      <c r="H1021" s="15"/>
      <c r="I1021" s="3"/>
      <c r="J1021" s="3"/>
      <c r="K1021" s="3"/>
      <c r="L1021" s="3"/>
    </row>
    <row r="1022" spans="1:12" x14ac:dyDescent="0.25">
      <c r="B1022" s="28" t="s">
        <v>574</v>
      </c>
      <c r="C1022" s="2"/>
      <c r="D1022" s="7" t="s">
        <v>23</v>
      </c>
      <c r="E1022" s="7">
        <f t="shared" si="76"/>
        <v>6</v>
      </c>
      <c r="F1022" s="3">
        <v>3</v>
      </c>
      <c r="G1022" s="3">
        <v>3</v>
      </c>
      <c r="H1022" s="15"/>
      <c r="I1022" s="3"/>
      <c r="J1022" s="3"/>
      <c r="K1022" s="3"/>
      <c r="L1022" s="3"/>
    </row>
    <row r="1023" spans="1:12" x14ac:dyDescent="0.25">
      <c r="B1023" s="2"/>
      <c r="C1023" s="2"/>
      <c r="D1023" s="7" t="s">
        <v>44</v>
      </c>
      <c r="E1023" s="7">
        <f t="shared" si="76"/>
        <v>8</v>
      </c>
      <c r="F1023" s="3">
        <v>4</v>
      </c>
      <c r="G1023" s="3">
        <v>4</v>
      </c>
      <c r="H1023" s="15"/>
      <c r="I1023" s="3"/>
      <c r="J1023" s="3"/>
      <c r="K1023" s="3"/>
      <c r="L1023" s="3"/>
    </row>
    <row r="1024" spans="1:12" x14ac:dyDescent="0.25">
      <c r="B1024" s="2"/>
      <c r="C1024" s="2"/>
      <c r="D1024" s="7" t="s">
        <v>45</v>
      </c>
      <c r="E1024" s="7">
        <f t="shared" si="76"/>
        <v>27</v>
      </c>
      <c r="F1024" s="3">
        <v>14</v>
      </c>
      <c r="G1024" s="3">
        <v>13</v>
      </c>
      <c r="H1024" s="3" t="s">
        <v>415</v>
      </c>
      <c r="I1024" s="3"/>
      <c r="J1024" s="3"/>
      <c r="K1024" s="3"/>
      <c r="L1024" s="3"/>
    </row>
    <row r="1025" spans="1:12" x14ac:dyDescent="0.25">
      <c r="B1025" s="28" t="s">
        <v>375</v>
      </c>
      <c r="C1025" s="2"/>
      <c r="D1025" s="7" t="s">
        <v>25</v>
      </c>
      <c r="E1025" s="7">
        <f t="shared" si="76"/>
        <v>37</v>
      </c>
      <c r="F1025" s="3">
        <v>18</v>
      </c>
      <c r="G1025" s="3">
        <v>19</v>
      </c>
      <c r="H1025" s="3" t="s">
        <v>415</v>
      </c>
      <c r="I1025" s="3"/>
      <c r="J1025" s="3"/>
      <c r="K1025" s="3"/>
      <c r="L1025" s="3"/>
    </row>
    <row r="1026" spans="1:12" x14ac:dyDescent="0.25">
      <c r="B1026" t="s">
        <v>466</v>
      </c>
      <c r="C1026" s="2"/>
      <c r="D1026" s="7" t="s">
        <v>26</v>
      </c>
      <c r="E1026" s="7">
        <f t="shared" si="76"/>
        <v>11</v>
      </c>
      <c r="F1026" s="3">
        <v>6</v>
      </c>
      <c r="G1026" s="3">
        <v>5</v>
      </c>
      <c r="H1026" s="3" t="s">
        <v>415</v>
      </c>
      <c r="I1026" s="3" t="s">
        <v>461</v>
      </c>
      <c r="J1026" s="3"/>
      <c r="K1026" s="3"/>
      <c r="L1026" s="3"/>
    </row>
    <row r="1027" spans="1:12" x14ac:dyDescent="0.25">
      <c r="B1027" s="2"/>
      <c r="C1027" s="2"/>
      <c r="D1027" s="7" t="s">
        <v>27</v>
      </c>
      <c r="E1027" s="7">
        <f t="shared" si="76"/>
        <v>8</v>
      </c>
      <c r="F1027" s="3">
        <v>4</v>
      </c>
      <c r="G1027" s="3">
        <v>4</v>
      </c>
      <c r="H1027" s="15"/>
      <c r="I1027" s="3"/>
      <c r="J1027" s="3"/>
      <c r="K1027" s="3"/>
      <c r="L1027" s="3"/>
    </row>
    <row r="1028" spans="1:12" x14ac:dyDescent="0.25">
      <c r="B1028" s="2"/>
      <c r="C1028" s="2"/>
      <c r="D1028" s="7" t="s">
        <v>28</v>
      </c>
      <c r="E1028" s="7">
        <f t="shared" si="76"/>
        <v>19</v>
      </c>
      <c r="F1028" s="3">
        <v>10</v>
      </c>
      <c r="G1028" s="3">
        <v>9</v>
      </c>
      <c r="H1028" s="3" t="s">
        <v>415</v>
      </c>
      <c r="I1028" s="3"/>
      <c r="J1028" s="3"/>
      <c r="K1028" s="3"/>
      <c r="L1028" s="3"/>
    </row>
    <row r="1029" spans="1:12" x14ac:dyDescent="0.25">
      <c r="B1029" s="2"/>
      <c r="C1029" s="2"/>
      <c r="D1029" s="7" t="s">
        <v>29</v>
      </c>
      <c r="E1029" s="7">
        <f t="shared" si="76"/>
        <v>5</v>
      </c>
      <c r="F1029" s="3">
        <v>3</v>
      </c>
      <c r="G1029" s="3">
        <v>2</v>
      </c>
      <c r="H1029" s="3" t="s">
        <v>415</v>
      </c>
      <c r="I1029" s="3" t="s">
        <v>462</v>
      </c>
      <c r="J1029" s="3"/>
      <c r="K1029" s="3"/>
      <c r="L1029" s="3"/>
    </row>
    <row r="1030" spans="1:12" x14ac:dyDescent="0.25">
      <c r="B1030" s="2"/>
      <c r="C1030" s="2"/>
      <c r="D1030" s="7" t="s">
        <v>30</v>
      </c>
      <c r="E1030" s="7">
        <f t="shared" si="76"/>
        <v>0</v>
      </c>
      <c r="F1030" s="3">
        <v>0</v>
      </c>
      <c r="G1030" s="3">
        <v>0</v>
      </c>
      <c r="H1030" s="15"/>
      <c r="I1030" s="3" t="s">
        <v>462</v>
      </c>
      <c r="J1030" s="3"/>
      <c r="K1030" s="3"/>
      <c r="L1030" s="3"/>
    </row>
    <row r="1031" spans="1:12" ht="15.75" thickBot="1" x14ac:dyDescent="0.3">
      <c r="B1031" s="2"/>
      <c r="C1031" s="2"/>
      <c r="D1031" s="7" t="s">
        <v>31</v>
      </c>
      <c r="E1031" s="9">
        <f>SUM(F1031:G1031)</f>
        <v>12</v>
      </c>
      <c r="F1031" s="8">
        <v>6</v>
      </c>
      <c r="G1031" s="8">
        <v>6</v>
      </c>
      <c r="H1031" s="15"/>
      <c r="I1031" s="3" t="s">
        <v>462</v>
      </c>
      <c r="J1031" s="3"/>
      <c r="K1031" s="3"/>
      <c r="L1031" s="3"/>
    </row>
    <row r="1032" spans="1:12" x14ac:dyDescent="0.25">
      <c r="B1032" s="2"/>
      <c r="C1032" s="2"/>
      <c r="E1032" s="7">
        <f>SUM(E1021:E1031)</f>
        <v>133</v>
      </c>
      <c r="F1032" s="7">
        <f>SUM(F1021:F1031)</f>
        <v>68</v>
      </c>
      <c r="G1032" s="7">
        <f>SUM(G1021:G1031)</f>
        <v>65</v>
      </c>
      <c r="H1032" s="7"/>
      <c r="I1032" s="7"/>
      <c r="J1032" s="7"/>
      <c r="K1032" s="7"/>
      <c r="L1032" s="7"/>
    </row>
    <row r="1033" spans="1:12" x14ac:dyDescent="0.25">
      <c r="B1033" s="2"/>
      <c r="C1033" s="2"/>
      <c r="E1033" s="3"/>
      <c r="H1033" s="24"/>
      <c r="I1033" s="23"/>
      <c r="J1033" s="23"/>
      <c r="K1033" s="23"/>
      <c r="L1033" s="3"/>
    </row>
    <row r="1034" spans="1:12" x14ac:dyDescent="0.25">
      <c r="B1034" s="2"/>
      <c r="C1034" s="2"/>
      <c r="D1034" s="7" t="s">
        <v>357</v>
      </c>
      <c r="E1034" s="7">
        <v>69</v>
      </c>
      <c r="F1034" s="11">
        <f>F1032/E1034</f>
        <v>0.98550724637681164</v>
      </c>
      <c r="G1034" s="11">
        <f>G1032/E1034</f>
        <v>0.94202898550724634</v>
      </c>
    </row>
    <row r="1035" spans="1:12" x14ac:dyDescent="0.25">
      <c r="B1035" s="2"/>
      <c r="C1035" s="2"/>
    </row>
    <row r="1037" spans="1:12" ht="16.5" thickBot="1" x14ac:dyDescent="0.3">
      <c r="A1037" s="6">
        <v>1894</v>
      </c>
      <c r="B1037" s="29" t="s">
        <v>350</v>
      </c>
      <c r="C1037" s="6"/>
      <c r="D1037" s="10" t="s">
        <v>1</v>
      </c>
      <c r="E1037" s="10" t="s">
        <v>2</v>
      </c>
      <c r="F1037" s="10" t="s">
        <v>46</v>
      </c>
      <c r="G1037" s="10" t="s">
        <v>5</v>
      </c>
    </row>
    <row r="1038" spans="1:12" x14ac:dyDescent="0.25">
      <c r="B1038" t="s">
        <v>460</v>
      </c>
      <c r="C1038" s="3"/>
      <c r="D1038" s="7" t="s">
        <v>22</v>
      </c>
      <c r="E1038" s="7">
        <f t="shared" ref="E1038:E1047" si="77">SUM(F1038:H1038)</f>
        <v>0</v>
      </c>
      <c r="F1038" s="3">
        <v>0</v>
      </c>
      <c r="G1038" s="3">
        <v>0</v>
      </c>
    </row>
    <row r="1039" spans="1:12" x14ac:dyDescent="0.25">
      <c r="B1039" s="28" t="s">
        <v>574</v>
      </c>
      <c r="C1039" s="3"/>
      <c r="D1039" s="7" t="s">
        <v>23</v>
      </c>
      <c r="E1039" s="7">
        <f t="shared" si="77"/>
        <v>6</v>
      </c>
      <c r="F1039" s="3">
        <v>3</v>
      </c>
      <c r="G1039" s="3">
        <v>3</v>
      </c>
    </row>
    <row r="1040" spans="1:12" x14ac:dyDescent="0.25">
      <c r="B1040" s="3"/>
      <c r="C1040" s="3"/>
      <c r="D1040" s="7" t="s">
        <v>44</v>
      </c>
      <c r="E1040" s="7">
        <f t="shared" si="77"/>
        <v>10</v>
      </c>
      <c r="F1040" s="3">
        <v>5</v>
      </c>
      <c r="G1040" s="3">
        <v>5</v>
      </c>
    </row>
    <row r="1041" spans="1:9" x14ac:dyDescent="0.25">
      <c r="B1041" s="3"/>
      <c r="C1041" s="3"/>
      <c r="D1041" s="7" t="s">
        <v>45</v>
      </c>
      <c r="E1041" s="7">
        <f t="shared" si="77"/>
        <v>26</v>
      </c>
      <c r="F1041" s="3">
        <v>13</v>
      </c>
      <c r="G1041" s="3">
        <v>13</v>
      </c>
    </row>
    <row r="1042" spans="1:9" x14ac:dyDescent="0.25">
      <c r="B1042" s="3"/>
      <c r="C1042" s="3"/>
      <c r="D1042" s="7" t="s">
        <v>25</v>
      </c>
      <c r="E1042" s="7">
        <f t="shared" si="77"/>
        <v>30</v>
      </c>
      <c r="F1042" s="3">
        <v>15</v>
      </c>
      <c r="G1042" s="3">
        <v>15</v>
      </c>
    </row>
    <row r="1043" spans="1:9" x14ac:dyDescent="0.25">
      <c r="B1043" s="3"/>
      <c r="C1043" s="3"/>
      <c r="D1043" s="7" t="s">
        <v>26</v>
      </c>
      <c r="E1043" s="7">
        <f t="shared" si="77"/>
        <v>10</v>
      </c>
      <c r="F1043" s="3">
        <v>5</v>
      </c>
      <c r="G1043" s="3">
        <v>5</v>
      </c>
    </row>
    <row r="1044" spans="1:9" x14ac:dyDescent="0.25">
      <c r="B1044" s="3"/>
      <c r="C1044" s="3"/>
      <c r="D1044" s="7" t="s">
        <v>27</v>
      </c>
      <c r="E1044" s="7">
        <f t="shared" si="77"/>
        <v>0</v>
      </c>
      <c r="F1044" s="3">
        <v>0</v>
      </c>
      <c r="G1044" s="3">
        <v>0</v>
      </c>
    </row>
    <row r="1045" spans="1:9" x14ac:dyDescent="0.25">
      <c r="B1045" s="3"/>
      <c r="C1045" s="3"/>
      <c r="D1045" s="7" t="s">
        <v>28</v>
      </c>
      <c r="E1045" s="7">
        <f t="shared" si="77"/>
        <v>12</v>
      </c>
      <c r="F1045" s="3">
        <v>6</v>
      </c>
      <c r="G1045" s="3">
        <v>6</v>
      </c>
    </row>
    <row r="1046" spans="1:9" x14ac:dyDescent="0.25">
      <c r="B1046" s="3"/>
      <c r="C1046" s="3"/>
      <c r="D1046" s="7" t="s">
        <v>29</v>
      </c>
      <c r="E1046" s="7">
        <f t="shared" si="77"/>
        <v>0</v>
      </c>
      <c r="F1046" s="3">
        <v>0</v>
      </c>
      <c r="G1046" s="3">
        <v>0</v>
      </c>
    </row>
    <row r="1047" spans="1:9" x14ac:dyDescent="0.25">
      <c r="B1047" s="3"/>
      <c r="C1047" s="3"/>
      <c r="D1047" s="7" t="s">
        <v>30</v>
      </c>
      <c r="E1047" s="7">
        <f t="shared" si="77"/>
        <v>0</v>
      </c>
      <c r="F1047" s="3">
        <v>0</v>
      </c>
      <c r="G1047" s="3">
        <v>0</v>
      </c>
    </row>
    <row r="1048" spans="1:9" ht="15.75" thickBot="1" x14ac:dyDescent="0.3">
      <c r="B1048" s="3"/>
      <c r="C1048" s="3"/>
      <c r="D1048" s="7" t="s">
        <v>31</v>
      </c>
      <c r="E1048" s="9">
        <f>SUM(F1048:G1048)</f>
        <v>2</v>
      </c>
      <c r="F1048" s="8">
        <v>1</v>
      </c>
      <c r="G1048" s="8">
        <v>1</v>
      </c>
    </row>
    <row r="1049" spans="1:9" x14ac:dyDescent="0.25">
      <c r="B1049" s="3"/>
      <c r="C1049" s="3"/>
      <c r="E1049" s="7">
        <f>SUM(E1038:E1048)</f>
        <v>96</v>
      </c>
      <c r="F1049" s="7">
        <f>SUM(F1038:F1048)</f>
        <v>48</v>
      </c>
      <c r="G1049" s="7">
        <f>SUM(G1038:G1048)</f>
        <v>48</v>
      </c>
    </row>
    <row r="1050" spans="1:9" x14ac:dyDescent="0.25">
      <c r="B1050" s="3"/>
      <c r="C1050" s="3"/>
      <c r="E1050" s="3"/>
    </row>
    <row r="1051" spans="1:9" x14ac:dyDescent="0.25">
      <c r="B1051" s="3"/>
      <c r="C1051" s="3"/>
      <c r="D1051" s="7" t="s">
        <v>357</v>
      </c>
      <c r="E1051" s="7">
        <v>48</v>
      </c>
      <c r="F1051" s="11">
        <f>F1049/E1051</f>
        <v>1</v>
      </c>
      <c r="G1051" s="11">
        <f>G1049/E1051</f>
        <v>1</v>
      </c>
    </row>
    <row r="1052" spans="1:9" x14ac:dyDescent="0.25">
      <c r="B1052" s="3"/>
      <c r="C1052" s="3"/>
    </row>
    <row r="1054" spans="1:9" ht="16.5" thickBot="1" x14ac:dyDescent="0.3">
      <c r="A1054" s="6">
        <v>1900</v>
      </c>
      <c r="B1054" s="29" t="s">
        <v>350</v>
      </c>
      <c r="C1054" s="6"/>
      <c r="D1054" s="10" t="s">
        <v>1</v>
      </c>
      <c r="E1054" s="10" t="s">
        <v>2</v>
      </c>
      <c r="F1054" s="10" t="s">
        <v>46</v>
      </c>
      <c r="G1054" s="10" t="s">
        <v>47</v>
      </c>
      <c r="H1054" s="10" t="s">
        <v>48</v>
      </c>
      <c r="I1054" s="10" t="s">
        <v>5</v>
      </c>
    </row>
    <row r="1055" spans="1:9" x14ac:dyDescent="0.25">
      <c r="B1055" t="s">
        <v>460</v>
      </c>
      <c r="C1055" s="3"/>
      <c r="D1055" s="7" t="s">
        <v>22</v>
      </c>
      <c r="E1055" s="7">
        <f>SUM(F1055:I1055)</f>
        <v>2</v>
      </c>
      <c r="F1055" s="3">
        <v>0</v>
      </c>
      <c r="G1055" s="3">
        <v>1</v>
      </c>
      <c r="H1055" s="3">
        <v>1</v>
      </c>
      <c r="I1055" s="3">
        <v>0</v>
      </c>
    </row>
    <row r="1056" spans="1:9" x14ac:dyDescent="0.25">
      <c r="B1056" s="28" t="s">
        <v>463</v>
      </c>
      <c r="C1056" s="3"/>
      <c r="D1056" s="7" t="s">
        <v>23</v>
      </c>
      <c r="E1056" s="7">
        <f>SUM(F1056:I1056)</f>
        <v>140</v>
      </c>
      <c r="F1056" s="3">
        <v>65</v>
      </c>
      <c r="G1056" s="3">
        <v>5</v>
      </c>
      <c r="H1056" s="3">
        <v>5</v>
      </c>
      <c r="I1056" s="3">
        <v>65</v>
      </c>
    </row>
    <row r="1057" spans="1:13" x14ac:dyDescent="0.25">
      <c r="B1057" t="s">
        <v>352</v>
      </c>
      <c r="C1057" s="3"/>
      <c r="D1057" s="7" t="s">
        <v>44</v>
      </c>
      <c r="E1057" s="7">
        <f>SUM(F1057:I1057)</f>
        <v>28</v>
      </c>
      <c r="F1057" s="3">
        <v>1</v>
      </c>
      <c r="G1057" s="3">
        <v>14</v>
      </c>
      <c r="H1057" s="3">
        <v>13</v>
      </c>
      <c r="I1057" s="3">
        <v>0</v>
      </c>
    </row>
    <row r="1058" spans="1:13" x14ac:dyDescent="0.25">
      <c r="B1058" s="28" t="s">
        <v>351</v>
      </c>
      <c r="C1058" s="3"/>
      <c r="D1058" s="7" t="s">
        <v>45</v>
      </c>
      <c r="E1058" s="7">
        <f t="shared" ref="E1058:E1066" si="78">SUM(F1058:I1058)</f>
        <v>34</v>
      </c>
      <c r="F1058" s="3">
        <v>14</v>
      </c>
      <c r="G1058" s="3">
        <v>5</v>
      </c>
      <c r="H1058" s="3">
        <v>7</v>
      </c>
      <c r="I1058" s="3">
        <v>8</v>
      </c>
    </row>
    <row r="1059" spans="1:13" x14ac:dyDescent="0.25">
      <c r="B1059" s="3"/>
      <c r="C1059" s="3"/>
      <c r="D1059" s="7" t="s">
        <v>25</v>
      </c>
      <c r="E1059" s="7">
        <f t="shared" si="78"/>
        <v>44</v>
      </c>
      <c r="F1059" s="3">
        <v>19</v>
      </c>
      <c r="G1059" s="3">
        <v>7</v>
      </c>
      <c r="H1059" s="3">
        <v>11</v>
      </c>
      <c r="I1059" s="3">
        <v>7</v>
      </c>
    </row>
    <row r="1060" spans="1:13" x14ac:dyDescent="0.25">
      <c r="B1060" s="3"/>
      <c r="C1060" s="3"/>
      <c r="D1060" s="7" t="s">
        <v>26</v>
      </c>
      <c r="E1060" s="7">
        <f t="shared" si="78"/>
        <v>32</v>
      </c>
      <c r="F1060" s="3">
        <v>10</v>
      </c>
      <c r="G1060" s="3">
        <v>8</v>
      </c>
      <c r="H1060" s="3">
        <v>6</v>
      </c>
      <c r="I1060" s="3">
        <v>8</v>
      </c>
    </row>
    <row r="1061" spans="1:13" x14ac:dyDescent="0.25">
      <c r="B1061" t="s">
        <v>465</v>
      </c>
      <c r="C1061" s="3"/>
      <c r="D1061" s="7" t="s">
        <v>27</v>
      </c>
      <c r="E1061" s="7">
        <f t="shared" si="78"/>
        <v>6</v>
      </c>
      <c r="F1061" s="3">
        <v>2</v>
      </c>
      <c r="G1061" s="3">
        <v>1</v>
      </c>
      <c r="H1061" s="3">
        <v>1</v>
      </c>
      <c r="I1061" s="3">
        <v>2</v>
      </c>
      <c r="J1061" s="3" t="s">
        <v>415</v>
      </c>
    </row>
    <row r="1062" spans="1:13" x14ac:dyDescent="0.25">
      <c r="B1062" s="3"/>
      <c r="C1062" s="3"/>
      <c r="D1062" s="7" t="s">
        <v>28</v>
      </c>
      <c r="E1062" s="7">
        <f t="shared" si="78"/>
        <v>28</v>
      </c>
      <c r="F1062" s="3">
        <v>12</v>
      </c>
      <c r="G1062" s="3">
        <v>8</v>
      </c>
      <c r="H1062" s="3">
        <v>6</v>
      </c>
      <c r="I1062" s="3">
        <v>2</v>
      </c>
    </row>
    <row r="1063" spans="1:13" x14ac:dyDescent="0.25">
      <c r="B1063" s="3"/>
      <c r="C1063" s="3"/>
      <c r="D1063" s="7" t="s">
        <v>29</v>
      </c>
      <c r="E1063" s="7">
        <f t="shared" si="78"/>
        <v>34</v>
      </c>
      <c r="F1063" s="3">
        <v>1</v>
      </c>
      <c r="G1063" s="3">
        <v>17</v>
      </c>
      <c r="H1063" s="3">
        <v>16</v>
      </c>
      <c r="I1063" s="3">
        <v>0</v>
      </c>
    </row>
    <row r="1064" spans="1:13" x14ac:dyDescent="0.25">
      <c r="B1064" s="3"/>
      <c r="C1064" s="3"/>
      <c r="D1064" s="7" t="s">
        <v>30</v>
      </c>
      <c r="E1064" s="7">
        <f t="shared" si="78"/>
        <v>4</v>
      </c>
      <c r="F1064" s="3">
        <v>0</v>
      </c>
      <c r="G1064" s="3">
        <v>2</v>
      </c>
      <c r="H1064" s="3">
        <v>1</v>
      </c>
      <c r="I1064" s="3">
        <v>1</v>
      </c>
      <c r="J1064" s="3" t="s">
        <v>415</v>
      </c>
    </row>
    <row r="1065" spans="1:13" x14ac:dyDescent="0.25">
      <c r="B1065" s="3"/>
      <c r="C1065" s="3"/>
      <c r="D1065" s="7" t="s">
        <v>31</v>
      </c>
      <c r="E1065" s="7">
        <f t="shared" si="78"/>
        <v>24</v>
      </c>
      <c r="F1065" s="3">
        <v>0</v>
      </c>
      <c r="G1065" s="3">
        <v>12</v>
      </c>
      <c r="H1065" s="3">
        <v>10</v>
      </c>
      <c r="I1065" s="3">
        <v>2</v>
      </c>
    </row>
    <row r="1066" spans="1:13" ht="15.75" thickBot="1" x14ac:dyDescent="0.3">
      <c r="B1066" s="3"/>
      <c r="C1066" s="3"/>
      <c r="D1066" s="7" t="s">
        <v>49</v>
      </c>
      <c r="E1066" s="9">
        <f t="shared" si="78"/>
        <v>76</v>
      </c>
      <c r="F1066" s="8">
        <v>3</v>
      </c>
      <c r="G1066" s="8">
        <v>36</v>
      </c>
      <c r="H1066" s="8">
        <v>35</v>
      </c>
      <c r="I1066" s="8">
        <v>2</v>
      </c>
    </row>
    <row r="1067" spans="1:13" x14ac:dyDescent="0.25">
      <c r="B1067" s="3"/>
      <c r="C1067" s="3"/>
      <c r="E1067" s="7">
        <f>SUM(E1055:E1066)</f>
        <v>452</v>
      </c>
      <c r="F1067" s="7">
        <f>SUM(F1055:F1066)</f>
        <v>127</v>
      </c>
      <c r="G1067" s="7">
        <f>SUM(G1055:G1066)</f>
        <v>116</v>
      </c>
      <c r="H1067" s="7">
        <f>SUM(H1055:H1066)</f>
        <v>112</v>
      </c>
      <c r="I1067" s="7">
        <f>SUM(I1055:I1066)</f>
        <v>97</v>
      </c>
    </row>
    <row r="1068" spans="1:13" x14ac:dyDescent="0.25">
      <c r="B1068" s="3"/>
      <c r="C1068" s="3"/>
      <c r="E1068" s="3"/>
      <c r="J1068" s="24"/>
      <c r="K1068" s="23"/>
      <c r="L1068" s="23"/>
      <c r="M1068" s="23"/>
    </row>
    <row r="1069" spans="1:13" x14ac:dyDescent="0.25">
      <c r="B1069" s="3"/>
      <c r="C1069" s="3"/>
      <c r="D1069" s="7" t="s">
        <v>357</v>
      </c>
      <c r="E1069" s="7">
        <v>226</v>
      </c>
      <c r="F1069" s="11">
        <f>F1067/E1069</f>
        <v>0.56194690265486724</v>
      </c>
      <c r="G1069" s="11">
        <f>G1067/E1069</f>
        <v>0.51327433628318586</v>
      </c>
      <c r="H1069" s="11">
        <f>H1067/E1069</f>
        <v>0.49557522123893805</v>
      </c>
      <c r="I1069" s="11">
        <f>I1067/E1069</f>
        <v>0.42920353982300885</v>
      </c>
    </row>
    <row r="1070" spans="1:13" x14ac:dyDescent="0.25">
      <c r="B1070" s="3"/>
      <c r="C1070" s="3"/>
    </row>
    <row r="1071" spans="1:13" x14ac:dyDescent="0.25">
      <c r="B1071" s="3"/>
      <c r="C1071" s="3"/>
      <c r="D1071" s="7"/>
    </row>
    <row r="1072" spans="1:13" ht="16.5" thickBot="1" x14ac:dyDescent="0.3">
      <c r="A1072" s="6">
        <v>1902</v>
      </c>
      <c r="B1072" s="29" t="s">
        <v>350</v>
      </c>
      <c r="C1072" s="7" t="s">
        <v>366</v>
      </c>
      <c r="D1072" s="10" t="s">
        <v>1</v>
      </c>
      <c r="E1072" s="10" t="s">
        <v>2</v>
      </c>
      <c r="F1072" s="10" t="s">
        <v>50</v>
      </c>
      <c r="G1072" s="10" t="s">
        <v>5</v>
      </c>
      <c r="H1072" s="10" t="s">
        <v>47</v>
      </c>
      <c r="I1072" s="10" t="s">
        <v>48</v>
      </c>
      <c r="J1072" s="10" t="s">
        <v>46</v>
      </c>
    </row>
    <row r="1073" spans="2:10" x14ac:dyDescent="0.25">
      <c r="B1073" t="s">
        <v>464</v>
      </c>
      <c r="C1073" s="3"/>
      <c r="D1073" s="7" t="s">
        <v>22</v>
      </c>
      <c r="E1073" s="7">
        <f>SUM(F1073:J1073)</f>
        <v>16</v>
      </c>
      <c r="F1073" s="3">
        <v>8</v>
      </c>
      <c r="G1073" s="3">
        <v>6</v>
      </c>
      <c r="H1073" s="3">
        <v>2</v>
      </c>
      <c r="I1073" s="3">
        <v>0</v>
      </c>
      <c r="J1073" s="3">
        <v>0</v>
      </c>
    </row>
    <row r="1074" spans="2:10" x14ac:dyDescent="0.25">
      <c r="B1074" s="28" t="s">
        <v>574</v>
      </c>
      <c r="C1074" s="3"/>
      <c r="D1074" s="7" t="s">
        <v>23</v>
      </c>
      <c r="E1074" s="7">
        <f>SUM(F1074:J1074)</f>
        <v>166</v>
      </c>
      <c r="F1074" s="3">
        <v>81</v>
      </c>
      <c r="G1074" s="3">
        <v>82</v>
      </c>
      <c r="H1074" s="3">
        <v>2</v>
      </c>
      <c r="I1074" s="3">
        <v>1</v>
      </c>
      <c r="J1074" s="3">
        <v>0</v>
      </c>
    </row>
    <row r="1075" spans="2:10" x14ac:dyDescent="0.25">
      <c r="B1075" s="28" t="s">
        <v>463</v>
      </c>
      <c r="C1075" s="3"/>
      <c r="D1075" s="7" t="s">
        <v>44</v>
      </c>
      <c r="E1075" s="7">
        <f>SUM(F1075:J1075)</f>
        <v>48</v>
      </c>
      <c r="F1075" s="3">
        <v>2</v>
      </c>
      <c r="G1075" s="3">
        <v>2</v>
      </c>
      <c r="H1075" s="3">
        <v>22</v>
      </c>
      <c r="I1075" s="3">
        <v>22</v>
      </c>
      <c r="J1075" s="3">
        <v>0</v>
      </c>
    </row>
    <row r="1076" spans="2:10" x14ac:dyDescent="0.25">
      <c r="B1076" t="s">
        <v>352</v>
      </c>
      <c r="C1076" s="3"/>
      <c r="D1076" s="7" t="s">
        <v>45</v>
      </c>
      <c r="E1076" s="7">
        <f t="shared" ref="E1076:E1084" si="79">SUM(F1076:J1076)</f>
        <v>26</v>
      </c>
      <c r="F1076" s="3">
        <v>7</v>
      </c>
      <c r="G1076" s="3">
        <v>8</v>
      </c>
      <c r="H1076" s="3">
        <v>3</v>
      </c>
      <c r="I1076" s="3">
        <v>3</v>
      </c>
      <c r="J1076" s="3">
        <v>5</v>
      </c>
    </row>
    <row r="1077" spans="2:10" x14ac:dyDescent="0.25">
      <c r="B1077" t="s">
        <v>460</v>
      </c>
      <c r="C1077" s="3"/>
      <c r="D1077" s="7" t="s">
        <v>25</v>
      </c>
      <c r="E1077" s="7">
        <f t="shared" si="79"/>
        <v>48</v>
      </c>
      <c r="F1077" s="3">
        <v>13</v>
      </c>
      <c r="G1077" s="3">
        <v>6</v>
      </c>
      <c r="H1077" s="3">
        <v>5</v>
      </c>
      <c r="I1077" s="3">
        <v>1</v>
      </c>
      <c r="J1077" s="3">
        <v>23</v>
      </c>
    </row>
    <row r="1078" spans="2:10" x14ac:dyDescent="0.25">
      <c r="B1078" s="3"/>
      <c r="C1078" s="3"/>
      <c r="D1078" s="7" t="s">
        <v>26</v>
      </c>
      <c r="E1078" s="7">
        <f t="shared" si="79"/>
        <v>30</v>
      </c>
      <c r="F1078" s="3">
        <v>8</v>
      </c>
      <c r="G1078" s="3">
        <v>1</v>
      </c>
      <c r="H1078" s="3">
        <v>7</v>
      </c>
      <c r="I1078" s="3">
        <v>5</v>
      </c>
      <c r="J1078" s="3">
        <v>9</v>
      </c>
    </row>
    <row r="1079" spans="2:10" x14ac:dyDescent="0.25">
      <c r="B1079" s="3"/>
      <c r="C1079" s="3"/>
      <c r="D1079" s="7" t="s">
        <v>27</v>
      </c>
      <c r="E1079" s="7">
        <f t="shared" si="79"/>
        <v>30</v>
      </c>
      <c r="F1079" s="3">
        <v>12</v>
      </c>
      <c r="G1079" s="3">
        <v>2</v>
      </c>
      <c r="H1079" s="3">
        <v>4</v>
      </c>
      <c r="I1079" s="3">
        <v>2</v>
      </c>
      <c r="J1079" s="3">
        <v>10</v>
      </c>
    </row>
    <row r="1080" spans="2:10" x14ac:dyDescent="0.25">
      <c r="B1080" s="3"/>
      <c r="C1080" s="3"/>
      <c r="D1080" s="7" t="s">
        <v>28</v>
      </c>
      <c r="E1080" s="7">
        <f t="shared" si="79"/>
        <v>34</v>
      </c>
      <c r="F1080" s="3">
        <v>3</v>
      </c>
      <c r="G1080" s="3">
        <v>10</v>
      </c>
      <c r="H1080" s="3">
        <v>5</v>
      </c>
      <c r="I1080" s="3">
        <v>0</v>
      </c>
      <c r="J1080" s="3">
        <v>16</v>
      </c>
    </row>
    <row r="1081" spans="2:10" x14ac:dyDescent="0.25">
      <c r="B1081" s="3"/>
      <c r="C1081" s="3"/>
      <c r="D1081" s="7" t="s">
        <v>29</v>
      </c>
      <c r="E1081" s="7">
        <f t="shared" si="79"/>
        <v>8</v>
      </c>
      <c r="F1081" s="3">
        <v>1</v>
      </c>
      <c r="G1081" s="3">
        <v>0</v>
      </c>
      <c r="H1081" s="3">
        <v>4</v>
      </c>
      <c r="I1081" s="3">
        <v>3</v>
      </c>
      <c r="J1081" s="3">
        <v>0</v>
      </c>
    </row>
    <row r="1082" spans="2:10" x14ac:dyDescent="0.25">
      <c r="B1082" s="3"/>
      <c r="C1082" s="3"/>
      <c r="D1082" s="7" t="s">
        <v>30</v>
      </c>
      <c r="E1082" s="7">
        <f t="shared" si="79"/>
        <v>4</v>
      </c>
      <c r="F1082" s="3">
        <v>0</v>
      </c>
      <c r="G1082" s="3">
        <v>0</v>
      </c>
      <c r="H1082" s="3">
        <v>2</v>
      </c>
      <c r="I1082" s="3">
        <v>2</v>
      </c>
      <c r="J1082" s="3">
        <v>0</v>
      </c>
    </row>
    <row r="1083" spans="2:10" x14ac:dyDescent="0.25">
      <c r="B1083" s="3"/>
      <c r="C1083" s="3"/>
      <c r="D1083" s="7" t="s">
        <v>31</v>
      </c>
      <c r="E1083" s="7">
        <f t="shared" si="79"/>
        <v>30</v>
      </c>
      <c r="F1083" s="3">
        <v>3</v>
      </c>
      <c r="G1083" s="3">
        <v>0</v>
      </c>
      <c r="H1083" s="3">
        <v>15</v>
      </c>
      <c r="I1083" s="3">
        <v>12</v>
      </c>
      <c r="J1083" s="3">
        <v>0</v>
      </c>
    </row>
    <row r="1084" spans="2:10" ht="15.75" thickBot="1" x14ac:dyDescent="0.3">
      <c r="B1084" s="3"/>
      <c r="C1084" s="3"/>
      <c r="D1084" s="7" t="s">
        <v>49</v>
      </c>
      <c r="E1084" s="9">
        <f t="shared" si="79"/>
        <v>112</v>
      </c>
      <c r="F1084" s="8">
        <v>10</v>
      </c>
      <c r="G1084" s="8">
        <v>8</v>
      </c>
      <c r="H1084" s="8">
        <v>50</v>
      </c>
      <c r="I1084" s="8">
        <v>43</v>
      </c>
      <c r="J1084" s="8">
        <v>1</v>
      </c>
    </row>
    <row r="1085" spans="2:10" x14ac:dyDescent="0.25">
      <c r="B1085" s="3"/>
      <c r="C1085" s="3"/>
      <c r="E1085" s="7">
        <f t="shared" ref="E1085:J1085" si="80">SUM(E1073:E1084)</f>
        <v>552</v>
      </c>
      <c r="F1085" s="7">
        <f t="shared" si="80"/>
        <v>148</v>
      </c>
      <c r="G1085" s="7">
        <f t="shared" si="80"/>
        <v>125</v>
      </c>
      <c r="H1085" s="7">
        <f t="shared" si="80"/>
        <v>121</v>
      </c>
      <c r="I1085" s="7">
        <f t="shared" si="80"/>
        <v>94</v>
      </c>
      <c r="J1085" s="7">
        <f t="shared" si="80"/>
        <v>64</v>
      </c>
    </row>
    <row r="1086" spans="2:10" x14ac:dyDescent="0.25">
      <c r="B1086" s="3"/>
      <c r="C1086" s="3"/>
      <c r="E1086" s="3"/>
    </row>
    <row r="1087" spans="2:10" x14ac:dyDescent="0.25">
      <c r="B1087" s="3"/>
      <c r="C1087" s="3"/>
      <c r="D1087" s="7" t="s">
        <v>357</v>
      </c>
      <c r="E1087" s="7">
        <v>276</v>
      </c>
      <c r="F1087" s="11">
        <f>F1085/E1087</f>
        <v>0.53623188405797106</v>
      </c>
      <c r="G1087" s="11">
        <f>G1085/E1087</f>
        <v>0.45289855072463769</v>
      </c>
      <c r="H1087" s="11">
        <f>H1085/E1087</f>
        <v>0.43840579710144928</v>
      </c>
      <c r="I1087" s="11">
        <f>I1085/E1087</f>
        <v>0.34057971014492755</v>
      </c>
      <c r="J1087" s="11">
        <f>J1085/E1087</f>
        <v>0.2318840579710145</v>
      </c>
    </row>
    <row r="1088" spans="2:10" x14ac:dyDescent="0.25">
      <c r="B1088" s="3"/>
      <c r="C1088" s="3"/>
    </row>
    <row r="1089" spans="1:10" x14ac:dyDescent="0.25">
      <c r="B1089" s="3"/>
      <c r="C1089" s="3"/>
      <c r="D1089" s="7"/>
    </row>
    <row r="1090" spans="1:10" ht="16.5" thickBot="1" x14ac:dyDescent="0.3">
      <c r="A1090" s="6">
        <v>1902</v>
      </c>
      <c r="B1090" s="29" t="s">
        <v>350</v>
      </c>
      <c r="C1090" s="7" t="s">
        <v>367</v>
      </c>
      <c r="D1090" s="10" t="s">
        <v>1</v>
      </c>
      <c r="E1090" s="10" t="s">
        <v>2</v>
      </c>
      <c r="F1090" s="10" t="s">
        <v>5</v>
      </c>
      <c r="G1090" s="10" t="s">
        <v>47</v>
      </c>
      <c r="I1090" s="6"/>
      <c r="J1090" s="6"/>
    </row>
    <row r="1091" spans="1:10" x14ac:dyDescent="0.25">
      <c r="B1091" s="28" t="s">
        <v>574</v>
      </c>
      <c r="C1091" s="3"/>
      <c r="D1091" s="7" t="s">
        <v>22</v>
      </c>
      <c r="E1091" s="7">
        <f>SUM(F1091:J1091)</f>
        <v>9</v>
      </c>
      <c r="F1091" s="3">
        <v>7</v>
      </c>
      <c r="G1091" s="3">
        <v>2</v>
      </c>
      <c r="H1091" s="3"/>
      <c r="I1091" s="3"/>
      <c r="J1091" s="3"/>
    </row>
    <row r="1092" spans="1:10" x14ac:dyDescent="0.25">
      <c r="B1092" s="28" t="s">
        <v>463</v>
      </c>
      <c r="C1092" s="3"/>
      <c r="D1092" s="7" t="s">
        <v>23</v>
      </c>
      <c r="E1092" s="7">
        <f>SUM(F1092:J1092)</f>
        <v>83</v>
      </c>
      <c r="F1092" s="3">
        <v>83</v>
      </c>
      <c r="G1092" s="3">
        <v>0</v>
      </c>
      <c r="H1092" s="3"/>
      <c r="I1092" s="3"/>
      <c r="J1092" s="3"/>
    </row>
    <row r="1093" spans="1:10" x14ac:dyDescent="0.25">
      <c r="C1093" s="3"/>
      <c r="D1093" s="7" t="s">
        <v>44</v>
      </c>
      <c r="E1093" s="7">
        <f>SUM(F1093:J1093)</f>
        <v>24</v>
      </c>
      <c r="F1093" s="3">
        <v>2</v>
      </c>
      <c r="G1093" s="3">
        <v>22</v>
      </c>
      <c r="H1093" s="3"/>
      <c r="I1093" s="3"/>
      <c r="J1093" s="3"/>
    </row>
    <row r="1094" spans="1:10" x14ac:dyDescent="0.25">
      <c r="B1094" s="3"/>
      <c r="C1094" s="3"/>
      <c r="D1094" s="7" t="s">
        <v>45</v>
      </c>
      <c r="E1094" s="7">
        <f t="shared" ref="E1094:E1102" si="81">SUM(F1094:J1094)</f>
        <v>21</v>
      </c>
      <c r="F1094" s="3">
        <v>10</v>
      </c>
      <c r="G1094" s="3">
        <v>11</v>
      </c>
      <c r="H1094" s="3"/>
      <c r="I1094" s="3"/>
      <c r="J1094" s="3"/>
    </row>
    <row r="1095" spans="1:10" x14ac:dyDescent="0.25">
      <c r="B1095" s="3"/>
      <c r="C1095" s="3"/>
      <c r="D1095" s="7" t="s">
        <v>25</v>
      </c>
      <c r="E1095" s="7">
        <f t="shared" si="81"/>
        <v>16</v>
      </c>
      <c r="F1095" s="3">
        <v>16</v>
      </c>
      <c r="G1095" s="3">
        <v>0</v>
      </c>
      <c r="H1095" s="3"/>
      <c r="I1095" s="3"/>
      <c r="J1095" s="3"/>
    </row>
    <row r="1096" spans="1:10" x14ac:dyDescent="0.25">
      <c r="B1096" s="3"/>
      <c r="C1096" s="3"/>
      <c r="D1096" s="7" t="s">
        <v>26</v>
      </c>
      <c r="E1096" s="7">
        <f t="shared" si="81"/>
        <v>15</v>
      </c>
      <c r="F1096" s="3">
        <v>6</v>
      </c>
      <c r="G1096" s="3">
        <v>9</v>
      </c>
      <c r="H1096" s="3"/>
      <c r="I1096" s="3"/>
      <c r="J1096" s="3"/>
    </row>
    <row r="1097" spans="1:10" x14ac:dyDescent="0.25">
      <c r="B1097" s="3"/>
      <c r="C1097" s="3"/>
      <c r="D1097" s="7" t="s">
        <v>27</v>
      </c>
      <c r="E1097" s="7">
        <f t="shared" si="81"/>
        <v>13</v>
      </c>
      <c r="F1097" s="3">
        <v>2</v>
      </c>
      <c r="G1097" s="3">
        <v>11</v>
      </c>
      <c r="H1097" s="3"/>
      <c r="I1097" s="3"/>
      <c r="J1097" s="3"/>
    </row>
    <row r="1098" spans="1:10" x14ac:dyDescent="0.25">
      <c r="B1098" s="3"/>
      <c r="C1098" s="3"/>
      <c r="D1098" s="7" t="s">
        <v>28</v>
      </c>
      <c r="E1098" s="7">
        <f t="shared" si="81"/>
        <v>17</v>
      </c>
      <c r="F1098" s="3">
        <v>12</v>
      </c>
      <c r="G1098" s="3">
        <v>5</v>
      </c>
      <c r="H1098" s="3"/>
      <c r="I1098" s="3"/>
      <c r="J1098" s="3"/>
    </row>
    <row r="1099" spans="1:10" x14ac:dyDescent="0.25">
      <c r="B1099" s="3"/>
      <c r="C1099" s="3"/>
      <c r="D1099" s="7" t="s">
        <v>29</v>
      </c>
      <c r="E1099" s="7">
        <f t="shared" si="81"/>
        <v>4</v>
      </c>
      <c r="F1099" s="3">
        <v>0</v>
      </c>
      <c r="G1099" s="3">
        <v>4</v>
      </c>
      <c r="H1099" s="3"/>
      <c r="I1099" s="3"/>
      <c r="J1099" s="3"/>
    </row>
    <row r="1100" spans="1:10" x14ac:dyDescent="0.25">
      <c r="B1100" s="3"/>
      <c r="C1100" s="3"/>
      <c r="D1100" s="7" t="s">
        <v>30</v>
      </c>
      <c r="E1100" s="7">
        <f t="shared" si="81"/>
        <v>2</v>
      </c>
      <c r="F1100" s="3">
        <v>0</v>
      </c>
      <c r="G1100" s="3">
        <v>2</v>
      </c>
      <c r="H1100" s="3"/>
      <c r="I1100" s="3"/>
      <c r="J1100" s="3"/>
    </row>
    <row r="1101" spans="1:10" x14ac:dyDescent="0.25">
      <c r="B1101" s="3"/>
      <c r="C1101" s="3"/>
      <c r="D1101" s="7" t="s">
        <v>31</v>
      </c>
      <c r="E1101" s="7">
        <f t="shared" si="81"/>
        <v>15</v>
      </c>
      <c r="F1101" s="3">
        <v>0</v>
      </c>
      <c r="G1101" s="3">
        <v>15</v>
      </c>
      <c r="H1101" s="3"/>
      <c r="I1101" s="3"/>
      <c r="J1101" s="3"/>
    </row>
    <row r="1102" spans="1:10" ht="15.75" thickBot="1" x14ac:dyDescent="0.3">
      <c r="B1102" s="3"/>
      <c r="C1102" s="3"/>
      <c r="D1102" s="7" t="s">
        <v>49</v>
      </c>
      <c r="E1102" s="9">
        <f t="shared" si="81"/>
        <v>56</v>
      </c>
      <c r="F1102" s="8">
        <v>6</v>
      </c>
      <c r="G1102" s="8">
        <v>50</v>
      </c>
      <c r="H1102" s="3"/>
      <c r="I1102" s="3"/>
      <c r="J1102" s="3"/>
    </row>
    <row r="1103" spans="1:10" x14ac:dyDescent="0.25">
      <c r="B1103" s="3"/>
      <c r="C1103" s="3"/>
      <c r="E1103" s="7">
        <f>SUM(E1091:E1102)</f>
        <v>275</v>
      </c>
      <c r="F1103" s="7">
        <f>SUM(F1091:F1102)</f>
        <v>144</v>
      </c>
      <c r="G1103" s="7">
        <f>SUM(G1091:G1102)</f>
        <v>131</v>
      </c>
      <c r="H1103" s="7"/>
      <c r="I1103" s="7"/>
      <c r="J1103" s="7"/>
    </row>
    <row r="1104" spans="1:10" x14ac:dyDescent="0.25">
      <c r="B1104" s="3"/>
      <c r="C1104" s="3"/>
      <c r="E1104" s="3"/>
      <c r="H1104" s="13"/>
      <c r="I1104" s="13"/>
      <c r="J1104" s="13"/>
    </row>
    <row r="1105" spans="1:10" x14ac:dyDescent="0.25">
      <c r="B1105" s="3"/>
      <c r="C1105" s="3"/>
      <c r="D1105" s="7" t="s">
        <v>357</v>
      </c>
      <c r="E1105" s="7">
        <v>275</v>
      </c>
      <c r="F1105" s="11">
        <f>F1103/E1105</f>
        <v>0.52363636363636368</v>
      </c>
      <c r="G1105" s="11">
        <f>G1103/E1105</f>
        <v>0.47636363636363638</v>
      </c>
    </row>
    <row r="1106" spans="1:10" x14ac:dyDescent="0.25">
      <c r="B1106" s="3"/>
      <c r="C1106" s="3"/>
    </row>
    <row r="1108" spans="1:10" ht="16.5" thickBot="1" x14ac:dyDescent="0.3">
      <c r="A1108" s="6">
        <v>1903</v>
      </c>
      <c r="B1108" s="29" t="s">
        <v>350</v>
      </c>
      <c r="C1108" s="6"/>
      <c r="D1108" s="10" t="s">
        <v>1</v>
      </c>
      <c r="E1108" s="10" t="s">
        <v>2</v>
      </c>
      <c r="F1108" s="10" t="s">
        <v>47</v>
      </c>
      <c r="G1108" s="10" t="s">
        <v>48</v>
      </c>
      <c r="H1108" s="10" t="s">
        <v>46</v>
      </c>
      <c r="I1108" s="10" t="s">
        <v>5</v>
      </c>
      <c r="J1108" s="6"/>
    </row>
    <row r="1109" spans="1:10" x14ac:dyDescent="0.25">
      <c r="B1109" s="28" t="s">
        <v>463</v>
      </c>
      <c r="C1109" s="3"/>
      <c r="D1109" s="7" t="s">
        <v>22</v>
      </c>
      <c r="E1109" s="7">
        <f>SUM(F1109:J1109)</f>
        <v>12</v>
      </c>
      <c r="F1109" s="3">
        <v>6</v>
      </c>
      <c r="G1109" s="3">
        <v>6</v>
      </c>
      <c r="H1109" s="3">
        <v>0</v>
      </c>
      <c r="I1109" s="3">
        <v>0</v>
      </c>
      <c r="J1109" s="3"/>
    </row>
    <row r="1110" spans="1:10" x14ac:dyDescent="0.25">
      <c r="B1110" t="s">
        <v>352</v>
      </c>
      <c r="C1110" s="3"/>
      <c r="D1110" s="7" t="s">
        <v>23</v>
      </c>
      <c r="E1110" s="7">
        <f>SUM(F1110:J1110)</f>
        <v>66</v>
      </c>
      <c r="F1110" s="3">
        <v>11</v>
      </c>
      <c r="G1110" s="3">
        <v>1</v>
      </c>
      <c r="H1110" s="3">
        <v>28</v>
      </c>
      <c r="I1110" s="3">
        <v>26</v>
      </c>
      <c r="J1110" s="3"/>
    </row>
    <row r="1111" spans="1:10" x14ac:dyDescent="0.25">
      <c r="B1111" t="s">
        <v>460</v>
      </c>
      <c r="C1111" s="3"/>
      <c r="D1111" s="7" t="s">
        <v>44</v>
      </c>
      <c r="E1111" s="7">
        <f>SUM(F1111:J1111)</f>
        <v>40</v>
      </c>
      <c r="F1111" s="3">
        <v>20</v>
      </c>
      <c r="G1111" s="3">
        <v>20</v>
      </c>
      <c r="H1111" s="3">
        <v>0</v>
      </c>
      <c r="I1111" s="3">
        <v>0</v>
      </c>
      <c r="J1111" s="3"/>
    </row>
    <row r="1112" spans="1:10" x14ac:dyDescent="0.25">
      <c r="B1112" s="28" t="s">
        <v>351</v>
      </c>
      <c r="C1112" s="3"/>
      <c r="D1112" s="7" t="s">
        <v>45</v>
      </c>
      <c r="E1112" s="7">
        <f t="shared" ref="E1112:E1120" si="82">SUM(F1112:J1112)</f>
        <v>20</v>
      </c>
      <c r="F1112" s="3">
        <v>9</v>
      </c>
      <c r="G1112" s="3">
        <v>2</v>
      </c>
      <c r="H1112" s="3">
        <v>8</v>
      </c>
      <c r="I1112" s="3">
        <v>1</v>
      </c>
      <c r="J1112" s="3"/>
    </row>
    <row r="1113" spans="1:10" x14ac:dyDescent="0.25">
      <c r="C1113" s="3"/>
      <c r="D1113" s="7" t="s">
        <v>25</v>
      </c>
      <c r="E1113" s="7">
        <f t="shared" si="82"/>
        <v>48</v>
      </c>
      <c r="F1113" s="3">
        <v>19</v>
      </c>
      <c r="G1113" s="3">
        <v>1</v>
      </c>
      <c r="H1113" s="3">
        <v>24</v>
      </c>
      <c r="I1113" s="3">
        <v>4</v>
      </c>
      <c r="J1113" s="3"/>
    </row>
    <row r="1114" spans="1:10" x14ac:dyDescent="0.25">
      <c r="B1114" s="3"/>
      <c r="C1114" s="3"/>
      <c r="D1114" s="7" t="s">
        <v>26</v>
      </c>
      <c r="E1114" s="7">
        <f t="shared" si="82"/>
        <v>26</v>
      </c>
      <c r="F1114" s="3">
        <v>8</v>
      </c>
      <c r="G1114" s="3">
        <v>7</v>
      </c>
      <c r="H1114" s="3">
        <v>7</v>
      </c>
      <c r="I1114" s="3">
        <v>4</v>
      </c>
      <c r="J1114" s="3"/>
    </row>
    <row r="1115" spans="1:10" x14ac:dyDescent="0.25">
      <c r="B1115" s="3"/>
      <c r="C1115" s="3"/>
      <c r="D1115" s="7" t="s">
        <v>27</v>
      </c>
      <c r="E1115" s="7">
        <f t="shared" si="82"/>
        <v>8</v>
      </c>
      <c r="F1115" s="3">
        <v>1</v>
      </c>
      <c r="G1115" s="3">
        <v>1</v>
      </c>
      <c r="H1115" s="3">
        <v>3</v>
      </c>
      <c r="I1115" s="3">
        <v>3</v>
      </c>
      <c r="J1115" s="3"/>
    </row>
    <row r="1116" spans="1:10" x14ac:dyDescent="0.25">
      <c r="B1116" s="3"/>
      <c r="C1116" s="3"/>
      <c r="D1116" s="7" t="s">
        <v>28</v>
      </c>
      <c r="E1116" s="7">
        <f t="shared" si="82"/>
        <v>42</v>
      </c>
      <c r="F1116" s="3">
        <v>21</v>
      </c>
      <c r="G1116" s="3">
        <v>0</v>
      </c>
      <c r="H1116" s="3">
        <v>21</v>
      </c>
      <c r="I1116" s="3">
        <v>0</v>
      </c>
      <c r="J1116" s="3"/>
    </row>
    <row r="1117" spans="1:10" x14ac:dyDescent="0.25">
      <c r="B1117" s="3"/>
      <c r="C1117" s="3"/>
      <c r="D1117" s="7" t="s">
        <v>29</v>
      </c>
      <c r="E1117" s="7">
        <f t="shared" si="82"/>
        <v>32</v>
      </c>
      <c r="F1117" s="3">
        <v>16</v>
      </c>
      <c r="G1117" s="3">
        <v>11</v>
      </c>
      <c r="H1117" s="3">
        <v>5</v>
      </c>
      <c r="I1117" s="3">
        <v>0</v>
      </c>
      <c r="J1117" s="3"/>
    </row>
    <row r="1118" spans="1:10" x14ac:dyDescent="0.25">
      <c r="B1118" s="3"/>
      <c r="C1118" s="3"/>
      <c r="D1118" s="7" t="s">
        <v>30</v>
      </c>
      <c r="E1118" s="7">
        <f t="shared" si="82"/>
        <v>16</v>
      </c>
      <c r="F1118" s="3">
        <v>8</v>
      </c>
      <c r="G1118" s="3">
        <v>6</v>
      </c>
      <c r="H1118" s="3">
        <v>2</v>
      </c>
      <c r="I1118" s="3">
        <v>0</v>
      </c>
      <c r="J1118" s="3"/>
    </row>
    <row r="1119" spans="1:10" x14ac:dyDescent="0.25">
      <c r="B1119" s="3"/>
      <c r="C1119" s="3"/>
      <c r="D1119" s="7" t="s">
        <v>31</v>
      </c>
      <c r="E1119" s="7">
        <f t="shared" si="82"/>
        <v>14</v>
      </c>
      <c r="F1119" s="3">
        <v>6</v>
      </c>
      <c r="G1119" s="3">
        <v>6</v>
      </c>
      <c r="H1119" s="3">
        <v>1</v>
      </c>
      <c r="I1119" s="3">
        <v>1</v>
      </c>
      <c r="J1119" s="3"/>
    </row>
    <row r="1120" spans="1:10" ht="15.75" thickBot="1" x14ac:dyDescent="0.3">
      <c r="B1120" s="3"/>
      <c r="C1120" s="3"/>
      <c r="D1120" s="7" t="s">
        <v>49</v>
      </c>
      <c r="E1120" s="9">
        <f t="shared" si="82"/>
        <v>122</v>
      </c>
      <c r="F1120" s="8">
        <v>57</v>
      </c>
      <c r="G1120" s="8">
        <v>53</v>
      </c>
      <c r="H1120" s="8">
        <v>8</v>
      </c>
      <c r="I1120" s="8">
        <v>4</v>
      </c>
      <c r="J1120" s="3"/>
    </row>
    <row r="1121" spans="1:12" x14ac:dyDescent="0.25">
      <c r="B1121" s="3"/>
      <c r="C1121" s="3"/>
      <c r="E1121" s="7">
        <f>SUM(E1109:E1120)</f>
        <v>446</v>
      </c>
      <c r="F1121" s="7">
        <f>SUM(F1109:F1120)</f>
        <v>182</v>
      </c>
      <c r="G1121" s="7">
        <f>SUM(G1109:G1120)</f>
        <v>114</v>
      </c>
      <c r="H1121" s="7">
        <f>SUM(H1109:H1120)</f>
        <v>107</v>
      </c>
      <c r="I1121" s="7">
        <f>SUM(I1109:I1120)</f>
        <v>43</v>
      </c>
      <c r="J1121" s="7"/>
    </row>
    <row r="1122" spans="1:12" x14ac:dyDescent="0.25">
      <c r="B1122" s="3"/>
      <c r="C1122" s="3"/>
      <c r="E1122" s="3"/>
      <c r="J1122" s="17"/>
    </row>
    <row r="1123" spans="1:12" x14ac:dyDescent="0.25">
      <c r="B1123" s="3"/>
      <c r="C1123" s="3"/>
      <c r="D1123" s="7" t="s">
        <v>357</v>
      </c>
      <c r="E1123" s="7">
        <v>223</v>
      </c>
      <c r="F1123" s="11">
        <f>F1121/E1123</f>
        <v>0.81614349775784756</v>
      </c>
      <c r="G1123" s="11">
        <f>G1121/E1123</f>
        <v>0.5112107623318386</v>
      </c>
      <c r="H1123" s="11">
        <f>H1121/E1123</f>
        <v>0.47982062780269058</v>
      </c>
      <c r="I1123" s="11">
        <f>I1121/E1123</f>
        <v>0.19282511210762332</v>
      </c>
    </row>
    <row r="1127" spans="1:12" ht="18.75" x14ac:dyDescent="0.3">
      <c r="B1127" s="31" t="s">
        <v>469</v>
      </c>
      <c r="C1127" s="3"/>
    </row>
    <row r="1128" spans="1:12" x14ac:dyDescent="0.25">
      <c r="B1128" s="3"/>
      <c r="C1128" s="3"/>
    </row>
    <row r="1129" spans="1:12" s="6" customFormat="1" ht="16.5" thickBot="1" x14ac:dyDescent="0.3">
      <c r="A1129" s="6">
        <v>1880</v>
      </c>
      <c r="B1129" s="29" t="s">
        <v>350</v>
      </c>
      <c r="D1129" s="10" t="s">
        <v>1</v>
      </c>
      <c r="E1129" s="10" t="s">
        <v>2</v>
      </c>
      <c r="F1129" s="10" t="s">
        <v>137</v>
      </c>
      <c r="G1129" s="10" t="s">
        <v>138</v>
      </c>
    </row>
    <row r="1130" spans="1:12" x14ac:dyDescent="0.25">
      <c r="B1130" s="28" t="s">
        <v>479</v>
      </c>
      <c r="C1130" s="3"/>
      <c r="D1130" s="7" t="s">
        <v>132</v>
      </c>
      <c r="E1130" s="7">
        <f t="shared" ref="E1130:E1134" si="83">SUM(F1130:K1130)</f>
        <v>12</v>
      </c>
      <c r="F1130" s="3">
        <v>12</v>
      </c>
      <c r="G1130" s="3">
        <v>0</v>
      </c>
      <c r="H1130" s="3"/>
      <c r="I1130" s="3"/>
      <c r="J1130" s="3"/>
      <c r="K1130" s="3"/>
      <c r="L1130" s="3"/>
    </row>
    <row r="1131" spans="1:12" x14ac:dyDescent="0.25">
      <c r="B1131" s="28" t="s">
        <v>480</v>
      </c>
      <c r="C1131" s="3"/>
      <c r="D1131" s="7" t="s">
        <v>135</v>
      </c>
      <c r="E1131" s="7">
        <f t="shared" si="83"/>
        <v>13</v>
      </c>
      <c r="F1131" s="3">
        <v>10</v>
      </c>
      <c r="G1131" s="3">
        <v>3</v>
      </c>
      <c r="H1131" s="3"/>
      <c r="I1131" s="3"/>
      <c r="J1131" s="3"/>
      <c r="K1131" s="3"/>
      <c r="L1131" s="3"/>
    </row>
    <row r="1132" spans="1:12" x14ac:dyDescent="0.25">
      <c r="B1132" s="3"/>
      <c r="C1132" s="3"/>
      <c r="D1132" s="7" t="s">
        <v>136</v>
      </c>
      <c r="E1132" s="7">
        <f t="shared" si="83"/>
        <v>12</v>
      </c>
      <c r="F1132" s="3">
        <v>12</v>
      </c>
      <c r="G1132" s="3">
        <v>0</v>
      </c>
      <c r="H1132" s="3"/>
      <c r="I1132" s="3"/>
      <c r="J1132" s="3"/>
      <c r="K1132" s="3"/>
      <c r="L1132" s="3"/>
    </row>
    <row r="1133" spans="1:12" x14ac:dyDescent="0.25">
      <c r="B1133" s="3"/>
      <c r="C1133" s="3"/>
      <c r="D1133" s="7" t="s">
        <v>134</v>
      </c>
      <c r="E1133" s="7">
        <f t="shared" si="83"/>
        <v>17</v>
      </c>
      <c r="F1133" s="3">
        <v>0</v>
      </c>
      <c r="G1133" s="3">
        <v>17</v>
      </c>
      <c r="H1133" s="3"/>
      <c r="I1133" s="7"/>
      <c r="J1133" s="7"/>
      <c r="K1133" s="7"/>
      <c r="L1133" s="7"/>
    </row>
    <row r="1134" spans="1:12" ht="15.75" thickBot="1" x14ac:dyDescent="0.3">
      <c r="B1134" s="3"/>
      <c r="C1134" s="3"/>
      <c r="D1134" s="7" t="s">
        <v>133</v>
      </c>
      <c r="E1134" s="9">
        <f t="shared" si="83"/>
        <v>5</v>
      </c>
      <c r="F1134" s="8">
        <v>0</v>
      </c>
      <c r="G1134" s="8">
        <v>5</v>
      </c>
      <c r="H1134" s="3"/>
      <c r="I1134" s="13"/>
      <c r="J1134" s="13"/>
      <c r="K1134" s="13"/>
      <c r="L1134" s="3"/>
    </row>
    <row r="1135" spans="1:12" x14ac:dyDescent="0.25">
      <c r="B1135" s="3"/>
      <c r="C1135" s="3"/>
      <c r="E1135" s="7">
        <f>SUM(E1130:E1134)</f>
        <v>59</v>
      </c>
      <c r="F1135" s="7">
        <f>SUM(F1130:F1134)</f>
        <v>34</v>
      </c>
      <c r="G1135" s="7">
        <f>SUM(G1130:G1134)</f>
        <v>25</v>
      </c>
      <c r="H1135" s="7"/>
    </row>
    <row r="1136" spans="1:12" x14ac:dyDescent="0.25">
      <c r="B1136" s="3"/>
      <c r="C1136" s="3"/>
      <c r="E1136" s="3"/>
      <c r="H1136" s="13"/>
    </row>
    <row r="1137" spans="1:12" x14ac:dyDescent="0.25">
      <c r="B1137" s="3"/>
      <c r="C1137" s="3"/>
      <c r="D1137" s="7" t="s">
        <v>357</v>
      </c>
      <c r="E1137" s="7">
        <v>59</v>
      </c>
      <c r="F1137" s="11">
        <f>F1135/E1137</f>
        <v>0.57627118644067798</v>
      </c>
      <c r="G1137" s="11">
        <f>G1135/E1137</f>
        <v>0.42372881355932202</v>
      </c>
    </row>
    <row r="1138" spans="1:12" ht="15.75" x14ac:dyDescent="0.25">
      <c r="B1138" s="3"/>
      <c r="C1138" s="3"/>
      <c r="I1138" s="6"/>
      <c r="J1138" s="6"/>
      <c r="K1138" s="6"/>
    </row>
    <row r="1139" spans="1:12" ht="15.75" x14ac:dyDescent="0.25">
      <c r="B1139" s="3"/>
      <c r="C1139" s="3"/>
      <c r="D1139" s="6"/>
      <c r="E1139" s="22"/>
    </row>
    <row r="1140" spans="1:12" s="6" customFormat="1" ht="16.5" thickBot="1" x14ac:dyDescent="0.3">
      <c r="A1140" s="6">
        <v>1886</v>
      </c>
      <c r="B1140" s="29" t="s">
        <v>350</v>
      </c>
      <c r="D1140" s="10" t="s">
        <v>1</v>
      </c>
      <c r="E1140" s="10" t="s">
        <v>2</v>
      </c>
      <c r="F1140" s="10" t="s">
        <v>5</v>
      </c>
      <c r="G1140" s="10" t="s">
        <v>83</v>
      </c>
    </row>
    <row r="1141" spans="1:12" x14ac:dyDescent="0.25">
      <c r="B1141" s="28" t="s">
        <v>575</v>
      </c>
      <c r="C1141" s="3"/>
      <c r="D1141" s="7" t="s">
        <v>132</v>
      </c>
      <c r="E1141" s="7">
        <f t="shared" ref="E1141:E1145" si="84">SUM(F1141:K1141)</f>
        <v>24</v>
      </c>
      <c r="F1141" s="3">
        <v>16</v>
      </c>
      <c r="G1141" s="3">
        <v>8</v>
      </c>
      <c r="H1141" s="3"/>
      <c r="I1141" s="3"/>
      <c r="J1141" s="3"/>
      <c r="K1141" s="3"/>
      <c r="L1141" s="3"/>
    </row>
    <row r="1142" spans="1:12" x14ac:dyDescent="0.25">
      <c r="B1142" s="28" t="s">
        <v>427</v>
      </c>
      <c r="C1142" s="3"/>
      <c r="D1142" s="7" t="s">
        <v>135</v>
      </c>
      <c r="E1142" s="7">
        <f t="shared" si="84"/>
        <v>17</v>
      </c>
      <c r="F1142" s="3">
        <v>5</v>
      </c>
      <c r="G1142" s="3">
        <v>12</v>
      </c>
      <c r="H1142" s="3"/>
      <c r="I1142" s="3"/>
      <c r="J1142" s="3"/>
      <c r="K1142" s="3"/>
      <c r="L1142" s="3"/>
    </row>
    <row r="1143" spans="1:12" x14ac:dyDescent="0.25">
      <c r="B1143" s="3"/>
      <c r="C1143" s="3"/>
      <c r="D1143" s="7" t="s">
        <v>136</v>
      </c>
      <c r="E1143" s="7">
        <f t="shared" si="84"/>
        <v>14</v>
      </c>
      <c r="F1143" s="3">
        <v>13</v>
      </c>
      <c r="G1143" s="3">
        <v>1</v>
      </c>
      <c r="H1143" s="3"/>
      <c r="I1143" s="3"/>
      <c r="J1143" s="3"/>
      <c r="K1143" s="3"/>
      <c r="L1143" s="3"/>
    </row>
    <row r="1144" spans="1:12" x14ac:dyDescent="0.25">
      <c r="B1144" s="3"/>
      <c r="C1144" s="3"/>
      <c r="D1144" s="7" t="s">
        <v>134</v>
      </c>
      <c r="E1144" s="7">
        <f t="shared" si="84"/>
        <v>1</v>
      </c>
      <c r="F1144" s="3">
        <v>1</v>
      </c>
      <c r="G1144" s="3">
        <v>0</v>
      </c>
      <c r="H1144" s="3"/>
      <c r="I1144" s="3"/>
      <c r="J1144" s="3"/>
      <c r="K1144" s="3"/>
      <c r="L1144" s="3"/>
    </row>
    <row r="1145" spans="1:12" ht="15.75" thickBot="1" x14ac:dyDescent="0.3">
      <c r="B1145" s="3"/>
      <c r="C1145" s="3"/>
      <c r="D1145" s="7" t="s">
        <v>133</v>
      </c>
      <c r="E1145" s="9">
        <f t="shared" si="84"/>
        <v>2</v>
      </c>
      <c r="F1145" s="8">
        <v>1</v>
      </c>
      <c r="G1145" s="8">
        <v>1</v>
      </c>
      <c r="H1145" s="3"/>
      <c r="I1145" s="3"/>
      <c r="J1145" s="3"/>
      <c r="K1145" s="3"/>
      <c r="L1145" s="3"/>
    </row>
    <row r="1146" spans="1:12" x14ac:dyDescent="0.25">
      <c r="B1146" s="3"/>
      <c r="C1146" s="3"/>
      <c r="E1146" s="7">
        <f>SUM(E1141:E1145)</f>
        <v>58</v>
      </c>
      <c r="F1146" s="7">
        <f>SUM(F1141:F1145)</f>
        <v>36</v>
      </c>
      <c r="G1146" s="7">
        <f>SUM(G1141:G1145)</f>
        <v>22</v>
      </c>
      <c r="H1146" s="7"/>
      <c r="I1146" s="7"/>
      <c r="J1146" s="3"/>
      <c r="K1146" s="3"/>
      <c r="L1146" s="3"/>
    </row>
    <row r="1147" spans="1:12" x14ac:dyDescent="0.25">
      <c r="B1147" s="3"/>
      <c r="C1147" s="3"/>
      <c r="E1147" s="3"/>
      <c r="H1147" s="13"/>
      <c r="I1147" s="13"/>
      <c r="J1147" s="3"/>
      <c r="K1147" s="3"/>
      <c r="L1147" s="3"/>
    </row>
    <row r="1148" spans="1:12" x14ac:dyDescent="0.25">
      <c r="B1148" s="3"/>
      <c r="C1148" s="3"/>
      <c r="D1148" s="7" t="s">
        <v>357</v>
      </c>
      <c r="E1148" s="7">
        <v>58</v>
      </c>
      <c r="F1148" s="11">
        <f>F1146/E1148</f>
        <v>0.62068965517241381</v>
      </c>
      <c r="G1148" s="11">
        <f>G1146/E1148</f>
        <v>0.37931034482758619</v>
      </c>
      <c r="J1148" s="3"/>
      <c r="K1148" s="3"/>
      <c r="L1148" s="3"/>
    </row>
    <row r="1149" spans="1:12" x14ac:dyDescent="0.25">
      <c r="B1149" s="3"/>
      <c r="C1149" s="3"/>
      <c r="J1149" s="3"/>
      <c r="K1149" s="3"/>
      <c r="L1149" s="3"/>
    </row>
    <row r="1150" spans="1:12" x14ac:dyDescent="0.25">
      <c r="B1150" s="3"/>
      <c r="C1150" s="3"/>
    </row>
    <row r="1151" spans="1:12" s="6" customFormat="1" ht="16.5" thickBot="1" x14ac:dyDescent="0.3">
      <c r="A1151" s="6">
        <v>1892</v>
      </c>
      <c r="B1151" s="29" t="s">
        <v>350</v>
      </c>
      <c r="D1151" s="10" t="s">
        <v>1</v>
      </c>
      <c r="E1151" s="10" t="s">
        <v>2</v>
      </c>
      <c r="F1151" s="10" t="s">
        <v>39</v>
      </c>
      <c r="G1151" s="10" t="s">
        <v>5</v>
      </c>
    </row>
    <row r="1152" spans="1:12" x14ac:dyDescent="0.25">
      <c r="B1152" t="s">
        <v>379</v>
      </c>
      <c r="C1152" s="3"/>
      <c r="D1152" s="7" t="s">
        <v>132</v>
      </c>
      <c r="E1152" s="7">
        <f t="shared" ref="E1152:E1156" si="85">SUM(F1152:K1152)</f>
        <v>10</v>
      </c>
      <c r="F1152" s="3">
        <v>7</v>
      </c>
      <c r="G1152" s="3">
        <v>3</v>
      </c>
      <c r="H1152" s="3"/>
      <c r="I1152" s="3"/>
      <c r="J1152" s="3"/>
      <c r="K1152" s="3"/>
      <c r="L1152" s="3"/>
    </row>
    <row r="1153" spans="1:12" x14ac:dyDescent="0.25">
      <c r="B1153" s="28" t="s">
        <v>575</v>
      </c>
      <c r="C1153" s="3"/>
      <c r="D1153" s="7" t="s">
        <v>135</v>
      </c>
      <c r="E1153" s="7">
        <f t="shared" si="85"/>
        <v>18</v>
      </c>
      <c r="F1153" s="3">
        <v>16</v>
      </c>
      <c r="G1153" s="3">
        <v>2</v>
      </c>
      <c r="H1153" s="3"/>
      <c r="I1153" s="3"/>
      <c r="J1153" s="3"/>
      <c r="K1153" s="3"/>
      <c r="L1153" s="3"/>
    </row>
    <row r="1154" spans="1:12" x14ac:dyDescent="0.25">
      <c r="B1154" s="3"/>
      <c r="C1154" s="3"/>
      <c r="D1154" s="7" t="s">
        <v>136</v>
      </c>
      <c r="E1154" s="7">
        <f t="shared" si="85"/>
        <v>9</v>
      </c>
      <c r="F1154" s="3">
        <v>3</v>
      </c>
      <c r="G1154" s="3">
        <v>6</v>
      </c>
      <c r="H1154" s="3"/>
      <c r="I1154" s="3"/>
      <c r="J1154" s="3"/>
      <c r="K1154" s="3"/>
      <c r="L1154" s="3"/>
    </row>
    <row r="1155" spans="1:12" x14ac:dyDescent="0.25">
      <c r="B1155" s="3"/>
      <c r="C1155" s="3"/>
      <c r="D1155" s="7" t="s">
        <v>134</v>
      </c>
      <c r="E1155" s="7">
        <f t="shared" si="85"/>
        <v>4</v>
      </c>
      <c r="F1155" s="3">
        <v>2</v>
      </c>
      <c r="G1155" s="3">
        <v>2</v>
      </c>
      <c r="H1155" s="3"/>
      <c r="I1155" s="3"/>
      <c r="J1155" s="3"/>
      <c r="K1155" s="3"/>
      <c r="L1155" s="3"/>
    </row>
    <row r="1156" spans="1:12" ht="15.75" thickBot="1" x14ac:dyDescent="0.3">
      <c r="B1156" s="3"/>
      <c r="C1156" s="3"/>
      <c r="D1156" s="7" t="s">
        <v>133</v>
      </c>
      <c r="E1156" s="9">
        <f t="shared" si="85"/>
        <v>0</v>
      </c>
      <c r="F1156" s="8">
        <v>0</v>
      </c>
      <c r="G1156" s="8">
        <v>0</v>
      </c>
      <c r="H1156" s="3"/>
      <c r="I1156" s="3"/>
      <c r="J1156" s="3"/>
      <c r="K1156" s="3"/>
      <c r="L1156" s="3"/>
    </row>
    <row r="1157" spans="1:12" x14ac:dyDescent="0.25">
      <c r="B1157" s="3"/>
      <c r="C1157" s="3"/>
      <c r="E1157" s="7">
        <f>SUM(E1152:E1156)</f>
        <v>41</v>
      </c>
      <c r="F1157" s="7">
        <f>SUM(F1152:F1156)</f>
        <v>28</v>
      </c>
      <c r="G1157" s="7">
        <f>SUM(G1152:G1156)</f>
        <v>13</v>
      </c>
      <c r="H1157" s="3"/>
      <c r="I1157" s="3"/>
      <c r="J1157" s="3"/>
      <c r="K1157" s="3"/>
      <c r="L1157" s="3"/>
    </row>
    <row r="1158" spans="1:12" x14ac:dyDescent="0.25">
      <c r="B1158" s="3"/>
      <c r="C1158" s="3"/>
      <c r="E1158" s="3"/>
      <c r="H1158" s="7"/>
      <c r="I1158" s="3"/>
      <c r="J1158" s="3"/>
      <c r="K1158" s="3"/>
      <c r="L1158" s="3"/>
    </row>
    <row r="1159" spans="1:12" x14ac:dyDescent="0.25">
      <c r="B1159" s="3"/>
      <c r="C1159" s="3"/>
      <c r="D1159" s="7" t="s">
        <v>357</v>
      </c>
      <c r="E1159" s="7">
        <v>41</v>
      </c>
      <c r="F1159" s="11">
        <f>F1157/E1159</f>
        <v>0.68292682926829273</v>
      </c>
      <c r="G1159" s="11">
        <f>G1157/E1159</f>
        <v>0.31707317073170732</v>
      </c>
      <c r="H1159" s="13"/>
      <c r="I1159" s="3"/>
      <c r="J1159" s="3"/>
      <c r="K1159" s="3"/>
      <c r="L1159" s="3"/>
    </row>
    <row r="1160" spans="1:12" x14ac:dyDescent="0.25">
      <c r="B1160" s="3"/>
      <c r="C1160" s="3"/>
      <c r="H1160" s="15"/>
      <c r="I1160" s="3"/>
      <c r="J1160" s="3"/>
      <c r="K1160" s="3"/>
      <c r="L1160" s="3"/>
    </row>
    <row r="1162" spans="1:12" ht="16.5" thickBot="1" x14ac:dyDescent="0.3">
      <c r="A1162" s="6">
        <v>1894</v>
      </c>
      <c r="B1162" s="29" t="s">
        <v>350</v>
      </c>
      <c r="C1162" s="6"/>
      <c r="D1162" s="10" t="s">
        <v>1</v>
      </c>
      <c r="E1162" s="10" t="s">
        <v>2</v>
      </c>
      <c r="F1162" s="10" t="s">
        <v>39</v>
      </c>
      <c r="G1162" s="10" t="s">
        <v>83</v>
      </c>
      <c r="H1162" s="6"/>
    </row>
    <row r="1163" spans="1:12" x14ac:dyDescent="0.25">
      <c r="B1163" t="s">
        <v>379</v>
      </c>
      <c r="C1163" s="3"/>
      <c r="D1163" s="7" t="s">
        <v>132</v>
      </c>
      <c r="E1163" s="7">
        <f t="shared" ref="E1163:E1167" si="86">SUM(F1163:K1163)</f>
        <v>7</v>
      </c>
      <c r="F1163" s="3">
        <v>4</v>
      </c>
      <c r="G1163" s="3">
        <v>3</v>
      </c>
      <c r="H1163" s="3"/>
    </row>
    <row r="1164" spans="1:12" x14ac:dyDescent="0.25">
      <c r="B1164" s="28" t="s">
        <v>427</v>
      </c>
      <c r="C1164" s="3"/>
      <c r="D1164" s="7" t="s">
        <v>135</v>
      </c>
      <c r="E1164" s="7">
        <f t="shared" si="86"/>
        <v>7</v>
      </c>
      <c r="F1164" s="3">
        <v>5</v>
      </c>
      <c r="G1164" s="3">
        <v>2</v>
      </c>
      <c r="H1164" s="3"/>
    </row>
    <row r="1165" spans="1:12" x14ac:dyDescent="0.25">
      <c r="B1165" s="3"/>
      <c r="C1165" s="3"/>
      <c r="D1165" s="7" t="s">
        <v>136</v>
      </c>
      <c r="E1165" s="7">
        <f t="shared" si="86"/>
        <v>2</v>
      </c>
      <c r="F1165" s="3">
        <v>2</v>
      </c>
      <c r="G1165" s="3">
        <v>0</v>
      </c>
      <c r="H1165" s="3"/>
    </row>
    <row r="1166" spans="1:12" x14ac:dyDescent="0.25">
      <c r="B1166" s="3"/>
      <c r="C1166" s="3"/>
      <c r="D1166" s="7" t="s">
        <v>134</v>
      </c>
      <c r="E1166" s="7">
        <f t="shared" si="86"/>
        <v>1</v>
      </c>
      <c r="F1166" s="3">
        <v>1</v>
      </c>
      <c r="G1166" s="3">
        <v>0</v>
      </c>
      <c r="H1166" s="3"/>
    </row>
    <row r="1167" spans="1:12" ht="15.75" thickBot="1" x14ac:dyDescent="0.3">
      <c r="B1167" s="3"/>
      <c r="C1167" s="3"/>
      <c r="D1167" s="7" t="s">
        <v>133</v>
      </c>
      <c r="E1167" s="9">
        <f t="shared" si="86"/>
        <v>0</v>
      </c>
      <c r="F1167" s="8">
        <v>0</v>
      </c>
      <c r="G1167" s="8">
        <v>0</v>
      </c>
      <c r="H1167" s="3"/>
    </row>
    <row r="1168" spans="1:12" x14ac:dyDescent="0.25">
      <c r="B1168" s="3"/>
      <c r="C1168" s="2"/>
      <c r="E1168" s="7">
        <f>SUM(E1163:E1167)</f>
        <v>17</v>
      </c>
      <c r="F1168" s="7">
        <f>SUM(F1163:F1167)</f>
        <v>12</v>
      </c>
      <c r="G1168" s="7">
        <f>SUM(G1163:G1167)</f>
        <v>5</v>
      </c>
      <c r="H1168" s="3"/>
    </row>
    <row r="1169" spans="1:8" x14ac:dyDescent="0.25">
      <c r="B1169" s="3"/>
      <c r="C1169" s="2"/>
      <c r="E1169" s="3"/>
      <c r="H1169" s="3"/>
    </row>
    <row r="1170" spans="1:8" x14ac:dyDescent="0.25">
      <c r="B1170" s="3"/>
      <c r="C1170" s="2"/>
      <c r="D1170" s="7" t="s">
        <v>357</v>
      </c>
      <c r="E1170" s="7">
        <v>17</v>
      </c>
      <c r="F1170" s="11">
        <f>F1168/E1170</f>
        <v>0.70588235294117652</v>
      </c>
      <c r="G1170" s="11">
        <f>G1168/E1170</f>
        <v>0.29411764705882354</v>
      </c>
      <c r="H1170" s="7"/>
    </row>
    <row r="1171" spans="1:8" x14ac:dyDescent="0.25">
      <c r="B1171" s="3"/>
      <c r="H1171" s="13"/>
    </row>
    <row r="1173" spans="1:8" ht="16.5" thickBot="1" x14ac:dyDescent="0.3">
      <c r="A1173" s="6">
        <v>1900</v>
      </c>
      <c r="B1173" s="29" t="s">
        <v>350</v>
      </c>
      <c r="C1173" s="6"/>
      <c r="D1173" s="10" t="s">
        <v>1</v>
      </c>
      <c r="E1173" s="10" t="s">
        <v>2</v>
      </c>
      <c r="F1173" s="10" t="s">
        <v>37</v>
      </c>
      <c r="G1173" s="10" t="s">
        <v>104</v>
      </c>
      <c r="H1173" s="10" t="s">
        <v>78</v>
      </c>
    </row>
    <row r="1174" spans="1:8" x14ac:dyDescent="0.25">
      <c r="B1174" t="s">
        <v>455</v>
      </c>
      <c r="C1174" s="3"/>
      <c r="D1174" s="7" t="s">
        <v>132</v>
      </c>
      <c r="E1174" s="7">
        <f t="shared" ref="E1174:E1179" si="87">SUM(F1174:K1174)</f>
        <v>25</v>
      </c>
      <c r="F1174" s="3">
        <v>0</v>
      </c>
      <c r="G1174" s="3">
        <v>22</v>
      </c>
      <c r="H1174" s="3">
        <v>3</v>
      </c>
    </row>
    <row r="1175" spans="1:8" x14ac:dyDescent="0.25">
      <c r="B1175" s="28" t="s">
        <v>481</v>
      </c>
      <c r="C1175" s="3"/>
      <c r="D1175" s="7" t="s">
        <v>139</v>
      </c>
      <c r="E1175" s="7">
        <f t="shared" si="87"/>
        <v>5</v>
      </c>
      <c r="F1175" s="3">
        <v>2</v>
      </c>
      <c r="G1175" s="3">
        <v>2</v>
      </c>
      <c r="H1175" s="3">
        <v>1</v>
      </c>
    </row>
    <row r="1176" spans="1:8" x14ac:dyDescent="0.25">
      <c r="B1176" s="28" t="s">
        <v>482</v>
      </c>
      <c r="C1176" s="3"/>
      <c r="D1176" s="7" t="s">
        <v>140</v>
      </c>
      <c r="E1176" s="7">
        <f t="shared" si="87"/>
        <v>0</v>
      </c>
      <c r="F1176" s="3">
        <v>0</v>
      </c>
      <c r="G1176" s="3">
        <v>0</v>
      </c>
      <c r="H1176" s="3">
        <v>0</v>
      </c>
    </row>
    <row r="1177" spans="1:8" x14ac:dyDescent="0.25">
      <c r="B1177" s="3"/>
      <c r="C1177" s="3"/>
      <c r="D1177" s="7" t="s">
        <v>136</v>
      </c>
      <c r="E1177" s="7">
        <f t="shared" si="87"/>
        <v>1</v>
      </c>
      <c r="F1177" s="3">
        <v>1</v>
      </c>
      <c r="G1177" s="3">
        <v>0</v>
      </c>
      <c r="H1177" s="3">
        <v>0</v>
      </c>
    </row>
    <row r="1178" spans="1:8" x14ac:dyDescent="0.25">
      <c r="B1178" s="3"/>
      <c r="C1178" s="3"/>
      <c r="D1178" s="7" t="s">
        <v>134</v>
      </c>
      <c r="E1178" s="7">
        <f t="shared" si="87"/>
        <v>22</v>
      </c>
      <c r="F1178" s="3">
        <v>17</v>
      </c>
      <c r="G1178" s="3">
        <v>2</v>
      </c>
      <c r="H1178" s="3">
        <v>3</v>
      </c>
    </row>
    <row r="1179" spans="1:8" ht="15.75" thickBot="1" x14ac:dyDescent="0.3">
      <c r="B1179" s="3"/>
      <c r="C1179" s="3"/>
      <c r="D1179" s="7" t="s">
        <v>133</v>
      </c>
      <c r="E1179" s="9">
        <f t="shared" si="87"/>
        <v>26</v>
      </c>
      <c r="F1179" s="8">
        <v>25</v>
      </c>
      <c r="G1179" s="8">
        <v>1</v>
      </c>
      <c r="H1179" s="8">
        <v>0</v>
      </c>
    </row>
    <row r="1180" spans="1:8" x14ac:dyDescent="0.25">
      <c r="B1180" s="3"/>
      <c r="C1180" s="3"/>
      <c r="E1180" s="7">
        <f>SUM(E1174:E1179)</f>
        <v>79</v>
      </c>
      <c r="F1180" s="7">
        <f>SUM(F1174:F1179)</f>
        <v>45</v>
      </c>
      <c r="G1180" s="7">
        <f>SUM(G1174:G1179)</f>
        <v>27</v>
      </c>
      <c r="H1180" s="7">
        <f>SUM(H1174:H1179)</f>
        <v>7</v>
      </c>
    </row>
    <row r="1181" spans="1:8" x14ac:dyDescent="0.25">
      <c r="B1181" s="3"/>
      <c r="C1181" s="3"/>
      <c r="E1181" s="3"/>
    </row>
    <row r="1182" spans="1:8" x14ac:dyDescent="0.25">
      <c r="B1182" s="3"/>
      <c r="C1182" s="3"/>
      <c r="D1182" s="7" t="s">
        <v>357</v>
      </c>
      <c r="E1182" s="7">
        <v>79</v>
      </c>
      <c r="F1182" s="11">
        <f>F1180/E1182</f>
        <v>0.569620253164557</v>
      </c>
      <c r="G1182" s="11">
        <f>G1180/E1182</f>
        <v>0.34177215189873417</v>
      </c>
      <c r="H1182" s="11">
        <f>H1180/E1182</f>
        <v>8.8607594936708861E-2</v>
      </c>
    </row>
    <row r="1183" spans="1:8" x14ac:dyDescent="0.25">
      <c r="B1183" s="3"/>
      <c r="C1183" s="3"/>
      <c r="H1183" s="13"/>
    </row>
    <row r="1184" spans="1:8" x14ac:dyDescent="0.25">
      <c r="B1184" s="3"/>
      <c r="C1184" s="3"/>
      <c r="D1184" s="3"/>
    </row>
    <row r="1185" spans="1:10" ht="16.5" thickBot="1" x14ac:dyDescent="0.3">
      <c r="A1185" s="6">
        <v>1902</v>
      </c>
      <c r="B1185" s="29" t="s">
        <v>350</v>
      </c>
      <c r="C1185" s="6"/>
      <c r="D1185" s="10" t="s">
        <v>1</v>
      </c>
      <c r="E1185" s="10" t="s">
        <v>2</v>
      </c>
      <c r="F1185" s="10" t="s">
        <v>104</v>
      </c>
      <c r="G1185" s="10" t="s">
        <v>141</v>
      </c>
      <c r="H1185" s="6"/>
      <c r="I1185" s="6"/>
      <c r="J1185" s="6"/>
    </row>
    <row r="1186" spans="1:10" x14ac:dyDescent="0.25">
      <c r="B1186" s="28" t="s">
        <v>481</v>
      </c>
      <c r="C1186" s="3"/>
      <c r="D1186" s="7" t="s">
        <v>132</v>
      </c>
      <c r="E1186" s="7">
        <f t="shared" ref="E1186:E1191" si="88">SUM(F1186:K1186)</f>
        <v>30</v>
      </c>
      <c r="F1186" s="3">
        <v>29</v>
      </c>
      <c r="G1186" s="3">
        <v>1</v>
      </c>
      <c r="H1186" s="3"/>
      <c r="I1186" s="3"/>
      <c r="J1186" s="3"/>
    </row>
    <row r="1187" spans="1:10" x14ac:dyDescent="0.25">
      <c r="B1187" t="s">
        <v>483</v>
      </c>
      <c r="C1187" s="3"/>
      <c r="D1187" s="7" t="s">
        <v>139</v>
      </c>
      <c r="E1187" s="7">
        <f t="shared" si="88"/>
        <v>16</v>
      </c>
      <c r="F1187" s="3">
        <v>11</v>
      </c>
      <c r="G1187" s="3">
        <v>5</v>
      </c>
      <c r="H1187" s="3"/>
      <c r="I1187" s="3"/>
      <c r="J1187" s="3"/>
    </row>
    <row r="1188" spans="1:10" x14ac:dyDescent="0.25">
      <c r="B1188" s="3"/>
      <c r="C1188" s="3"/>
      <c r="D1188" s="7" t="s">
        <v>140</v>
      </c>
      <c r="E1188" s="7">
        <f t="shared" si="88"/>
        <v>6</v>
      </c>
      <c r="F1188" s="3">
        <v>6</v>
      </c>
      <c r="G1188" s="3">
        <v>0</v>
      </c>
      <c r="H1188" s="3"/>
      <c r="I1188" s="3"/>
      <c r="J1188" s="3"/>
    </row>
    <row r="1189" spans="1:10" x14ac:dyDescent="0.25">
      <c r="B1189" s="3"/>
      <c r="C1189" s="3"/>
      <c r="D1189" s="7" t="s">
        <v>136</v>
      </c>
      <c r="E1189" s="7">
        <f t="shared" si="88"/>
        <v>8</v>
      </c>
      <c r="F1189" s="3">
        <v>6</v>
      </c>
      <c r="G1189" s="3">
        <v>2</v>
      </c>
      <c r="H1189" s="3"/>
      <c r="I1189" s="3"/>
      <c r="J1189" s="3"/>
    </row>
    <row r="1190" spans="1:10" x14ac:dyDescent="0.25">
      <c r="B1190" s="3"/>
      <c r="C1190" s="3"/>
      <c r="D1190" s="7" t="s">
        <v>134</v>
      </c>
      <c r="E1190" s="7">
        <f t="shared" si="88"/>
        <v>3</v>
      </c>
      <c r="F1190" s="3">
        <v>2</v>
      </c>
      <c r="G1190" s="3">
        <v>1</v>
      </c>
      <c r="H1190" s="3"/>
      <c r="I1190" s="3"/>
      <c r="J1190" s="3"/>
    </row>
    <row r="1191" spans="1:10" ht="15.75" thickBot="1" x14ac:dyDescent="0.3">
      <c r="B1191" s="3"/>
      <c r="C1191" s="3"/>
      <c r="D1191" s="7" t="s">
        <v>133</v>
      </c>
      <c r="E1191" s="9">
        <f t="shared" si="88"/>
        <v>2</v>
      </c>
      <c r="F1191" s="8">
        <v>2</v>
      </c>
      <c r="G1191" s="8">
        <v>0</v>
      </c>
      <c r="H1191" s="3"/>
      <c r="I1191" s="3"/>
      <c r="J1191" s="3"/>
    </row>
    <row r="1192" spans="1:10" x14ac:dyDescent="0.25">
      <c r="B1192" s="3"/>
      <c r="C1192" s="3"/>
      <c r="E1192" s="7">
        <f>SUM(E1186:E1191)</f>
        <v>65</v>
      </c>
      <c r="F1192" s="7">
        <f>SUM(F1186:F1191)</f>
        <v>56</v>
      </c>
      <c r="G1192" s="7">
        <f>SUM(G1186:G1191)</f>
        <v>9</v>
      </c>
      <c r="H1192" s="3"/>
      <c r="I1192" s="3"/>
      <c r="J1192" s="3"/>
    </row>
    <row r="1193" spans="1:10" x14ac:dyDescent="0.25">
      <c r="B1193" s="3"/>
      <c r="C1193" s="3"/>
      <c r="E1193" s="3"/>
      <c r="H1193" s="3"/>
      <c r="I1193" s="3"/>
      <c r="J1193" s="3"/>
    </row>
    <row r="1194" spans="1:10" x14ac:dyDescent="0.25">
      <c r="B1194" s="3"/>
      <c r="C1194" s="3"/>
      <c r="D1194" s="7" t="s">
        <v>357</v>
      </c>
      <c r="E1194" s="7">
        <v>65</v>
      </c>
      <c r="F1194" s="11">
        <f>F1192/E1194</f>
        <v>0.86153846153846159</v>
      </c>
      <c r="G1194" s="11">
        <f>G1192/E1194</f>
        <v>0.13846153846153847</v>
      </c>
      <c r="H1194" s="3"/>
      <c r="I1194" s="3"/>
      <c r="J1194" s="3"/>
    </row>
    <row r="1195" spans="1:10" x14ac:dyDescent="0.25">
      <c r="B1195" s="3"/>
      <c r="H1195" s="3"/>
      <c r="I1195" s="3"/>
      <c r="J1195" s="3"/>
    </row>
    <row r="1197" spans="1:10" ht="16.5" thickBot="1" x14ac:dyDescent="0.3">
      <c r="A1197" s="6">
        <v>1903</v>
      </c>
      <c r="B1197" s="29" t="s">
        <v>350</v>
      </c>
      <c r="D1197" s="10" t="s">
        <v>1</v>
      </c>
      <c r="E1197" s="10" t="s">
        <v>2</v>
      </c>
      <c r="F1197" s="10" t="s">
        <v>104</v>
      </c>
      <c r="G1197" s="6"/>
      <c r="I1197" s="6"/>
      <c r="J1197" s="6"/>
    </row>
    <row r="1198" spans="1:10" x14ac:dyDescent="0.25">
      <c r="B1198" s="28" t="s">
        <v>481</v>
      </c>
      <c r="D1198" s="7" t="s">
        <v>132</v>
      </c>
      <c r="E1198" s="7">
        <f t="shared" ref="E1198:E1203" si="89">SUM(F1198:K1198)</f>
        <v>19</v>
      </c>
      <c r="F1198" s="3">
        <v>19</v>
      </c>
      <c r="G1198" s="3"/>
      <c r="H1198" s="3"/>
      <c r="I1198" s="3"/>
      <c r="J1198" s="3"/>
    </row>
    <row r="1199" spans="1:10" x14ac:dyDescent="0.25">
      <c r="B1199" s="3"/>
      <c r="D1199" s="7" t="s">
        <v>139</v>
      </c>
      <c r="E1199" s="7">
        <f t="shared" si="89"/>
        <v>12</v>
      </c>
      <c r="F1199" s="3">
        <v>12</v>
      </c>
      <c r="G1199" s="3" t="s">
        <v>415</v>
      </c>
      <c r="H1199" s="3"/>
      <c r="I1199" s="3"/>
      <c r="J1199" s="3"/>
    </row>
    <row r="1200" spans="1:10" x14ac:dyDescent="0.25">
      <c r="B1200" s="3"/>
      <c r="C1200" s="2"/>
      <c r="D1200" s="7" t="s">
        <v>140</v>
      </c>
      <c r="E1200" s="7">
        <f t="shared" si="89"/>
        <v>2</v>
      </c>
      <c r="F1200" s="3">
        <v>2</v>
      </c>
      <c r="G1200" s="3"/>
      <c r="H1200" s="3"/>
      <c r="I1200" s="3"/>
      <c r="J1200" s="3"/>
    </row>
    <row r="1201" spans="1:12" x14ac:dyDescent="0.25">
      <c r="B1201" t="s">
        <v>467</v>
      </c>
      <c r="C1201" s="2"/>
      <c r="D1201" s="7" t="s">
        <v>136</v>
      </c>
      <c r="E1201" s="7">
        <f t="shared" si="89"/>
        <v>6</v>
      </c>
      <c r="F1201" s="3">
        <v>6</v>
      </c>
      <c r="G1201" s="3"/>
      <c r="H1201" s="3"/>
      <c r="I1201" s="3"/>
      <c r="J1201" s="3"/>
    </row>
    <row r="1202" spans="1:12" x14ac:dyDescent="0.25">
      <c r="B1202" s="3"/>
      <c r="C1202" s="2"/>
      <c r="D1202" s="7" t="s">
        <v>134</v>
      </c>
      <c r="E1202" s="7">
        <f t="shared" si="89"/>
        <v>1</v>
      </c>
      <c r="F1202" s="3">
        <v>1</v>
      </c>
      <c r="G1202" s="3"/>
      <c r="H1202" s="3"/>
      <c r="I1202" s="3"/>
      <c r="J1202" s="3"/>
    </row>
    <row r="1203" spans="1:12" ht="15.75" thickBot="1" x14ac:dyDescent="0.3">
      <c r="B1203" s="3"/>
      <c r="C1203" s="2"/>
      <c r="D1203" s="7" t="s">
        <v>133</v>
      </c>
      <c r="E1203" s="9">
        <f t="shared" si="89"/>
        <v>0</v>
      </c>
      <c r="F1203" s="8">
        <v>0</v>
      </c>
      <c r="G1203" s="7"/>
      <c r="H1203" s="3"/>
      <c r="I1203" s="3"/>
      <c r="J1203" s="3"/>
    </row>
    <row r="1204" spans="1:12" x14ac:dyDescent="0.25">
      <c r="B1204" s="3"/>
      <c r="C1204" s="2"/>
      <c r="E1204" s="7">
        <f>SUM(E1198:E1203)</f>
        <v>40</v>
      </c>
      <c r="F1204" s="7">
        <f>SUM(F1198:F1203)</f>
        <v>40</v>
      </c>
      <c r="G1204" s="13"/>
      <c r="H1204" s="3"/>
      <c r="I1204" s="3"/>
      <c r="J1204" s="3"/>
    </row>
    <row r="1205" spans="1:12" x14ac:dyDescent="0.25">
      <c r="B1205" s="3"/>
      <c r="C1205" s="2"/>
      <c r="E1205" s="3"/>
      <c r="H1205" s="3"/>
      <c r="I1205" s="3"/>
      <c r="J1205" s="3"/>
    </row>
    <row r="1206" spans="1:12" x14ac:dyDescent="0.25">
      <c r="B1206" s="3"/>
      <c r="C1206" s="2"/>
      <c r="D1206" s="7" t="s">
        <v>357</v>
      </c>
      <c r="E1206" s="7">
        <v>40</v>
      </c>
      <c r="F1206" s="11">
        <f>F1204/E1206</f>
        <v>1</v>
      </c>
      <c r="H1206" s="3"/>
      <c r="I1206" s="3"/>
      <c r="J1206" s="3"/>
    </row>
    <row r="1210" spans="1:12" ht="18.75" x14ac:dyDescent="0.3">
      <c r="B1210" s="31" t="s">
        <v>470</v>
      </c>
      <c r="C1210" s="3"/>
    </row>
    <row r="1211" spans="1:12" x14ac:dyDescent="0.25">
      <c r="B1211" s="3"/>
      <c r="C1211" s="3"/>
    </row>
    <row r="1212" spans="1:12" s="6" customFormat="1" ht="16.5" thickBot="1" x14ac:dyDescent="0.3">
      <c r="A1212" s="6">
        <v>1880</v>
      </c>
      <c r="B1212" s="29" t="s">
        <v>350</v>
      </c>
      <c r="D1212" s="10" t="s">
        <v>1</v>
      </c>
      <c r="E1212" s="10" t="s">
        <v>2</v>
      </c>
      <c r="F1212" s="10" t="s">
        <v>149</v>
      </c>
    </row>
    <row r="1213" spans="1:12" x14ac:dyDescent="0.25">
      <c r="B1213" s="28" t="s">
        <v>484</v>
      </c>
      <c r="C1213" s="2"/>
      <c r="D1213" s="7" t="s">
        <v>142</v>
      </c>
      <c r="E1213" s="7">
        <f t="shared" ref="E1213:E1219" si="90">SUM(F1213:K1213)</f>
        <v>3</v>
      </c>
      <c r="F1213" s="3">
        <v>3</v>
      </c>
      <c r="G1213" s="3"/>
      <c r="H1213" s="3"/>
      <c r="I1213" s="3"/>
      <c r="J1213" s="3"/>
      <c r="K1213" s="3"/>
      <c r="L1213" s="3"/>
    </row>
    <row r="1214" spans="1:12" x14ac:dyDescent="0.25">
      <c r="B1214" s="28"/>
      <c r="C1214" s="2"/>
      <c r="D1214" s="7" t="s">
        <v>143</v>
      </c>
      <c r="E1214" s="7">
        <f t="shared" si="90"/>
        <v>13</v>
      </c>
      <c r="F1214" s="3">
        <v>13</v>
      </c>
      <c r="G1214" s="3"/>
      <c r="H1214" s="3"/>
      <c r="I1214" s="3"/>
      <c r="J1214" s="3"/>
      <c r="K1214" s="3"/>
      <c r="L1214" s="3"/>
    </row>
    <row r="1215" spans="1:12" x14ac:dyDescent="0.25">
      <c r="B1215" s="3"/>
      <c r="C1215" s="2"/>
      <c r="D1215" s="7" t="s">
        <v>144</v>
      </c>
      <c r="E1215" s="7">
        <f t="shared" si="90"/>
        <v>16</v>
      </c>
      <c r="F1215" s="3">
        <v>16</v>
      </c>
      <c r="G1215" s="3"/>
      <c r="H1215" s="3"/>
      <c r="I1215" s="3"/>
      <c r="J1215" s="3"/>
      <c r="K1215" s="3"/>
      <c r="L1215" s="3"/>
    </row>
    <row r="1216" spans="1:12" x14ac:dyDescent="0.25">
      <c r="B1216" s="3"/>
      <c r="C1216" s="2"/>
      <c r="D1216" s="7" t="s">
        <v>145</v>
      </c>
      <c r="E1216" s="7">
        <f t="shared" si="90"/>
        <v>29</v>
      </c>
      <c r="F1216" s="3">
        <v>29</v>
      </c>
      <c r="G1216" s="3"/>
      <c r="H1216" s="3"/>
      <c r="I1216" s="3"/>
      <c r="J1216" s="3"/>
      <c r="K1216" s="3"/>
      <c r="L1216" s="3"/>
    </row>
    <row r="1217" spans="1:12" x14ac:dyDescent="0.25">
      <c r="B1217" s="3"/>
      <c r="C1217" s="2"/>
      <c r="D1217" s="7" t="s">
        <v>146</v>
      </c>
      <c r="E1217" s="7">
        <f t="shared" si="90"/>
        <v>30</v>
      </c>
      <c r="F1217" s="3">
        <v>30</v>
      </c>
      <c r="G1217" s="3"/>
      <c r="H1217" s="3"/>
      <c r="I1217" s="3"/>
      <c r="J1217" s="3"/>
      <c r="K1217" s="3"/>
      <c r="L1217" s="3"/>
    </row>
    <row r="1218" spans="1:12" x14ac:dyDescent="0.25">
      <c r="B1218" s="3"/>
      <c r="C1218" s="2"/>
      <c r="D1218" s="7" t="s">
        <v>147</v>
      </c>
      <c r="E1218" s="7">
        <f t="shared" si="90"/>
        <v>1</v>
      </c>
      <c r="F1218" s="3">
        <v>1</v>
      </c>
      <c r="G1218" s="3"/>
      <c r="H1218" s="3"/>
      <c r="I1218" s="3"/>
      <c r="J1218" s="3"/>
      <c r="K1218" s="3"/>
      <c r="L1218" s="3"/>
    </row>
    <row r="1219" spans="1:12" ht="15.75" thickBot="1" x14ac:dyDescent="0.3">
      <c r="B1219" s="3"/>
      <c r="C1219" s="2"/>
      <c r="D1219" s="7" t="s">
        <v>148</v>
      </c>
      <c r="E1219" s="9">
        <f t="shared" si="90"/>
        <v>3</v>
      </c>
      <c r="F1219" s="8">
        <v>3</v>
      </c>
      <c r="G1219" s="3"/>
      <c r="H1219" s="3"/>
      <c r="I1219" s="3"/>
      <c r="J1219" s="3"/>
      <c r="K1219" s="3"/>
      <c r="L1219" s="3"/>
    </row>
    <row r="1220" spans="1:12" x14ac:dyDescent="0.25">
      <c r="B1220" s="3"/>
      <c r="C1220" s="2"/>
      <c r="E1220" s="7">
        <f>SUM(E1213:E1219)</f>
        <v>95</v>
      </c>
      <c r="F1220" s="7">
        <f>SUM(F1213:F1219)</f>
        <v>95</v>
      </c>
      <c r="G1220" s="7"/>
      <c r="H1220" s="7"/>
      <c r="I1220" s="7"/>
      <c r="J1220" s="7"/>
      <c r="K1220" s="7"/>
      <c r="L1220" s="7"/>
    </row>
    <row r="1221" spans="1:12" x14ac:dyDescent="0.25">
      <c r="B1221" s="3"/>
      <c r="C1221" s="2"/>
      <c r="E1221" s="3"/>
      <c r="G1221" s="13"/>
      <c r="H1221" s="13"/>
      <c r="I1221" s="13"/>
      <c r="J1221" s="13"/>
      <c r="K1221" s="13"/>
      <c r="L1221" s="3"/>
    </row>
    <row r="1222" spans="1:12" x14ac:dyDescent="0.25">
      <c r="B1222" s="3"/>
      <c r="C1222" s="2"/>
      <c r="D1222" s="7" t="s">
        <v>357</v>
      </c>
      <c r="E1222" s="7">
        <v>95</v>
      </c>
      <c r="F1222" s="11">
        <f>F1220/E1222</f>
        <v>1</v>
      </c>
    </row>
    <row r="1223" spans="1:12" x14ac:dyDescent="0.25">
      <c r="B1223" s="3"/>
      <c r="C1223" s="2"/>
    </row>
    <row r="1224" spans="1:12" ht="15.75" x14ac:dyDescent="0.25">
      <c r="B1224" s="3"/>
      <c r="C1224" s="3"/>
      <c r="D1224" s="6"/>
      <c r="E1224" s="22"/>
    </row>
    <row r="1225" spans="1:12" s="6" customFormat="1" ht="16.5" thickBot="1" x14ac:dyDescent="0.3">
      <c r="A1225" s="6">
        <v>1886</v>
      </c>
      <c r="B1225" s="29" t="s">
        <v>350</v>
      </c>
      <c r="D1225" s="10" t="s">
        <v>1</v>
      </c>
      <c r="E1225" s="10" t="s">
        <v>2</v>
      </c>
      <c r="F1225" s="10" t="s">
        <v>149</v>
      </c>
    </row>
    <row r="1226" spans="1:12" x14ac:dyDescent="0.25">
      <c r="B1226" s="28" t="s">
        <v>484</v>
      </c>
      <c r="C1226" s="2"/>
      <c r="D1226" s="7" t="s">
        <v>142</v>
      </c>
      <c r="E1226" s="7">
        <f t="shared" ref="E1226:E1232" si="91">SUM(F1226:K1226)</f>
        <v>3</v>
      </c>
      <c r="F1226" s="3">
        <v>3</v>
      </c>
      <c r="G1226" s="3"/>
      <c r="H1226" s="3"/>
      <c r="I1226" s="3"/>
      <c r="J1226" s="3"/>
      <c r="K1226" s="3"/>
      <c r="L1226" s="3"/>
    </row>
    <row r="1227" spans="1:12" x14ac:dyDescent="0.25">
      <c r="B1227" s="3"/>
      <c r="C1227" s="2"/>
      <c r="D1227" s="7" t="s">
        <v>143</v>
      </c>
      <c r="E1227" s="7">
        <f t="shared" si="91"/>
        <v>33</v>
      </c>
      <c r="F1227" s="3">
        <v>33</v>
      </c>
      <c r="G1227" s="3"/>
      <c r="H1227" s="3"/>
      <c r="I1227" s="3"/>
      <c r="J1227" s="3"/>
      <c r="K1227" s="3"/>
      <c r="L1227" s="3"/>
    </row>
    <row r="1228" spans="1:12" x14ac:dyDescent="0.25">
      <c r="B1228" s="3"/>
      <c r="C1228" s="2"/>
      <c r="D1228" s="7" t="s">
        <v>144</v>
      </c>
      <c r="E1228" s="7">
        <f t="shared" si="91"/>
        <v>9</v>
      </c>
      <c r="F1228" s="3">
        <v>9</v>
      </c>
      <c r="G1228" s="3"/>
      <c r="H1228" s="3"/>
      <c r="I1228" s="3"/>
      <c r="J1228" s="3"/>
      <c r="K1228" s="3"/>
      <c r="L1228" s="3"/>
    </row>
    <row r="1229" spans="1:12" x14ac:dyDescent="0.25">
      <c r="B1229" s="3"/>
      <c r="C1229" s="2"/>
      <c r="D1229" s="7" t="s">
        <v>145</v>
      </c>
      <c r="E1229" s="7">
        <f t="shared" si="91"/>
        <v>27</v>
      </c>
      <c r="F1229" s="3">
        <v>27</v>
      </c>
      <c r="G1229" s="3"/>
      <c r="H1229" s="3"/>
      <c r="I1229" s="3"/>
      <c r="J1229" s="3"/>
      <c r="K1229" s="3"/>
      <c r="L1229" s="3"/>
    </row>
    <row r="1230" spans="1:12" x14ac:dyDescent="0.25">
      <c r="B1230" s="3"/>
      <c r="C1230" s="2"/>
      <c r="D1230" s="7" t="s">
        <v>146</v>
      </c>
      <c r="E1230" s="7">
        <f t="shared" si="91"/>
        <v>11</v>
      </c>
      <c r="F1230" s="3">
        <v>11</v>
      </c>
      <c r="G1230" s="3"/>
      <c r="H1230" s="3"/>
      <c r="I1230" s="3"/>
      <c r="J1230" s="3"/>
      <c r="K1230" s="3"/>
      <c r="L1230" s="3"/>
    </row>
    <row r="1231" spans="1:12" x14ac:dyDescent="0.25">
      <c r="B1231" s="3"/>
      <c r="C1231" s="2"/>
      <c r="D1231" s="7" t="s">
        <v>147</v>
      </c>
      <c r="E1231" s="7">
        <f t="shared" si="91"/>
        <v>1</v>
      </c>
      <c r="F1231" s="3">
        <v>1</v>
      </c>
      <c r="G1231" s="3"/>
      <c r="H1231" s="3"/>
      <c r="I1231" s="7"/>
      <c r="J1231" s="3"/>
      <c r="K1231" s="3"/>
      <c r="L1231" s="3"/>
    </row>
    <row r="1232" spans="1:12" ht="15.75" thickBot="1" x14ac:dyDescent="0.3">
      <c r="B1232" s="3"/>
      <c r="C1232" s="2"/>
      <c r="D1232" s="7" t="s">
        <v>148</v>
      </c>
      <c r="E1232" s="9">
        <f t="shared" si="91"/>
        <v>5</v>
      </c>
      <c r="F1232" s="8">
        <v>5</v>
      </c>
      <c r="G1232" s="3"/>
      <c r="H1232" s="3"/>
      <c r="I1232" s="13"/>
      <c r="J1232" s="3"/>
      <c r="K1232" s="3"/>
      <c r="L1232" s="3"/>
    </row>
    <row r="1233" spans="1:12" x14ac:dyDescent="0.25">
      <c r="B1233" s="3"/>
      <c r="C1233" s="2"/>
      <c r="E1233" s="7">
        <f>SUM(E1226:E1232)</f>
        <v>89</v>
      </c>
      <c r="F1233" s="7">
        <f>SUM(F1226:F1232)</f>
        <v>89</v>
      </c>
      <c r="G1233" s="7"/>
      <c r="H1233" s="7"/>
      <c r="J1233" s="3"/>
      <c r="K1233" s="3"/>
      <c r="L1233" s="3"/>
    </row>
    <row r="1234" spans="1:12" x14ac:dyDescent="0.25">
      <c r="B1234" s="3"/>
      <c r="C1234" s="2"/>
      <c r="E1234" s="3"/>
      <c r="G1234" s="13"/>
      <c r="H1234" s="13"/>
      <c r="J1234" s="3"/>
      <c r="K1234" s="3"/>
      <c r="L1234" s="3"/>
    </row>
    <row r="1235" spans="1:12" x14ac:dyDescent="0.25">
      <c r="B1235" s="3"/>
      <c r="C1235" s="2"/>
      <c r="D1235" s="7" t="s">
        <v>357</v>
      </c>
      <c r="E1235" s="7">
        <v>89</v>
      </c>
      <c r="F1235" s="11">
        <f>F1233/E1235</f>
        <v>1</v>
      </c>
      <c r="J1235" s="3"/>
      <c r="K1235" s="3"/>
      <c r="L1235" s="3"/>
    </row>
    <row r="1236" spans="1:12" ht="15.75" x14ac:dyDescent="0.25">
      <c r="B1236" s="3"/>
      <c r="C1236" s="2"/>
      <c r="I1236" s="6"/>
      <c r="J1236" s="7"/>
      <c r="K1236" s="7"/>
      <c r="L1236" s="7"/>
    </row>
    <row r="1237" spans="1:12" x14ac:dyDescent="0.25">
      <c r="B1237" s="2"/>
      <c r="C1237" s="2"/>
    </row>
    <row r="1238" spans="1:12" ht="16.5" thickBot="1" x14ac:dyDescent="0.3">
      <c r="A1238" s="6">
        <v>1892</v>
      </c>
      <c r="B1238" s="29" t="s">
        <v>350</v>
      </c>
      <c r="C1238" s="6"/>
      <c r="D1238" s="10" t="s">
        <v>1</v>
      </c>
      <c r="E1238" s="10" t="s">
        <v>2</v>
      </c>
      <c r="F1238" s="10" t="s">
        <v>150</v>
      </c>
      <c r="G1238" s="6"/>
    </row>
    <row r="1239" spans="1:12" x14ac:dyDescent="0.25">
      <c r="B1239" s="28" t="s">
        <v>485</v>
      </c>
      <c r="C1239" s="2"/>
      <c r="D1239" s="7" t="s">
        <v>142</v>
      </c>
      <c r="E1239" s="7">
        <f t="shared" ref="E1239:E1245" si="92">SUM(F1239:K1239)</f>
        <v>11</v>
      </c>
      <c r="F1239" s="3">
        <v>11</v>
      </c>
      <c r="G1239" s="3"/>
    </row>
    <row r="1240" spans="1:12" x14ac:dyDescent="0.25">
      <c r="B1240" s="3"/>
      <c r="C1240" s="2"/>
      <c r="D1240" s="7" t="s">
        <v>143</v>
      </c>
      <c r="E1240" s="7">
        <f t="shared" si="92"/>
        <v>21</v>
      </c>
      <c r="F1240" s="3">
        <v>21</v>
      </c>
      <c r="G1240" s="3"/>
    </row>
    <row r="1241" spans="1:12" x14ac:dyDescent="0.25">
      <c r="B1241" s="3"/>
      <c r="C1241" s="2"/>
      <c r="D1241" s="7" t="s">
        <v>144</v>
      </c>
      <c r="E1241" s="7">
        <f t="shared" si="92"/>
        <v>11</v>
      </c>
      <c r="F1241" s="3">
        <v>11</v>
      </c>
      <c r="G1241" s="3"/>
    </row>
    <row r="1242" spans="1:12" x14ac:dyDescent="0.25">
      <c r="B1242" t="s">
        <v>467</v>
      </c>
      <c r="C1242" s="2"/>
      <c r="D1242" s="7" t="s">
        <v>145</v>
      </c>
      <c r="E1242" s="7">
        <f t="shared" si="92"/>
        <v>27</v>
      </c>
      <c r="F1242" s="3">
        <v>27</v>
      </c>
      <c r="G1242" s="3"/>
    </row>
    <row r="1243" spans="1:12" x14ac:dyDescent="0.25">
      <c r="B1243" s="3"/>
      <c r="C1243" s="2"/>
      <c r="D1243" s="7" t="s">
        <v>146</v>
      </c>
      <c r="E1243" s="7">
        <f t="shared" si="92"/>
        <v>10</v>
      </c>
      <c r="F1243" s="3">
        <v>10</v>
      </c>
      <c r="G1243" s="3"/>
    </row>
    <row r="1244" spans="1:12" x14ac:dyDescent="0.25">
      <c r="B1244" s="3"/>
      <c r="C1244" s="2"/>
      <c r="D1244" s="7" t="s">
        <v>147</v>
      </c>
      <c r="E1244" s="7">
        <f t="shared" si="92"/>
        <v>8</v>
      </c>
      <c r="F1244" s="3">
        <v>8</v>
      </c>
      <c r="G1244" s="3" t="s">
        <v>415</v>
      </c>
    </row>
    <row r="1245" spans="1:12" ht="15.75" thickBot="1" x14ac:dyDescent="0.3">
      <c r="B1245" s="3"/>
      <c r="C1245" s="2"/>
      <c r="D1245" s="7" t="s">
        <v>148</v>
      </c>
      <c r="E1245" s="9">
        <f t="shared" si="92"/>
        <v>3</v>
      </c>
      <c r="F1245" s="8">
        <v>3</v>
      </c>
      <c r="G1245" s="3"/>
    </row>
    <row r="1246" spans="1:12" x14ac:dyDescent="0.25">
      <c r="B1246" s="3"/>
      <c r="C1246" s="2"/>
      <c r="E1246" s="7">
        <f>SUM(E1239:E1245)</f>
        <v>91</v>
      </c>
      <c r="F1246" s="7">
        <f>SUM(F1239:F1245)</f>
        <v>91</v>
      </c>
      <c r="G1246" s="7"/>
    </row>
    <row r="1247" spans="1:12" x14ac:dyDescent="0.25">
      <c r="B1247" s="3"/>
      <c r="C1247" s="2"/>
      <c r="E1247" s="3"/>
      <c r="G1247" s="13"/>
    </row>
    <row r="1248" spans="1:12" x14ac:dyDescent="0.25">
      <c r="B1248" s="3"/>
      <c r="C1248" s="2"/>
      <c r="D1248" s="7" t="s">
        <v>357</v>
      </c>
      <c r="E1248" s="7">
        <v>91</v>
      </c>
      <c r="F1248" s="11">
        <f>F1246/E1248</f>
        <v>1</v>
      </c>
    </row>
    <row r="1249" spans="1:7" x14ac:dyDescent="0.25">
      <c r="B1249" s="3"/>
      <c r="C1249" s="2"/>
    </row>
    <row r="1250" spans="1:7" x14ac:dyDescent="0.25">
      <c r="B1250" s="18"/>
      <c r="C1250" s="2"/>
    </row>
    <row r="1251" spans="1:7" ht="16.5" thickBot="1" x14ac:dyDescent="0.3">
      <c r="A1251" s="6">
        <v>1894</v>
      </c>
      <c r="B1251" s="29" t="s">
        <v>350</v>
      </c>
      <c r="C1251" s="6"/>
      <c r="D1251" s="10" t="s">
        <v>1</v>
      </c>
      <c r="E1251" s="10" t="s">
        <v>2</v>
      </c>
      <c r="F1251" s="10" t="s">
        <v>151</v>
      </c>
      <c r="G1251" s="6"/>
    </row>
    <row r="1252" spans="1:7" x14ac:dyDescent="0.25">
      <c r="B1252" s="28" t="s">
        <v>486</v>
      </c>
      <c r="C1252" s="2"/>
      <c r="D1252" s="7" t="s">
        <v>142</v>
      </c>
      <c r="E1252" s="7">
        <f t="shared" ref="E1252:E1258" si="93">SUM(F1252:K1252)</f>
        <v>2</v>
      </c>
      <c r="F1252" s="3">
        <v>2</v>
      </c>
      <c r="G1252" s="3" t="s">
        <v>416</v>
      </c>
    </row>
    <row r="1253" spans="1:7" x14ac:dyDescent="0.25">
      <c r="B1253" s="3"/>
      <c r="C1253" s="2"/>
      <c r="D1253" s="7" t="s">
        <v>143</v>
      </c>
      <c r="E1253" s="7">
        <f t="shared" si="93"/>
        <v>33</v>
      </c>
      <c r="F1253" s="3">
        <v>33</v>
      </c>
      <c r="G1253" s="3" t="s">
        <v>487</v>
      </c>
    </row>
    <row r="1254" spans="1:7" x14ac:dyDescent="0.25">
      <c r="B1254" s="3"/>
      <c r="C1254" s="2"/>
      <c r="D1254" s="7" t="s">
        <v>144</v>
      </c>
      <c r="E1254" s="7">
        <f t="shared" si="93"/>
        <v>16</v>
      </c>
      <c r="F1254" s="3">
        <v>16</v>
      </c>
      <c r="G1254" s="3"/>
    </row>
    <row r="1255" spans="1:7" x14ac:dyDescent="0.25">
      <c r="B1255" t="s">
        <v>465</v>
      </c>
      <c r="C1255" s="2"/>
      <c r="D1255" s="7" t="s">
        <v>145</v>
      </c>
      <c r="E1255" s="7">
        <f t="shared" si="93"/>
        <v>40</v>
      </c>
      <c r="F1255" s="3">
        <v>40</v>
      </c>
      <c r="G1255" s="3" t="s">
        <v>416</v>
      </c>
    </row>
    <row r="1256" spans="1:7" x14ac:dyDescent="0.25">
      <c r="B1256" s="3"/>
      <c r="C1256" s="2"/>
      <c r="D1256" s="7" t="s">
        <v>146</v>
      </c>
      <c r="E1256" s="7">
        <f t="shared" si="93"/>
        <v>15</v>
      </c>
      <c r="F1256" s="3">
        <v>15</v>
      </c>
      <c r="G1256" s="3" t="s">
        <v>415</v>
      </c>
    </row>
    <row r="1257" spans="1:7" x14ac:dyDescent="0.25">
      <c r="B1257" s="3"/>
      <c r="C1257" s="2"/>
      <c r="D1257" s="7" t="s">
        <v>147</v>
      </c>
      <c r="E1257" s="7">
        <f t="shared" si="93"/>
        <v>2</v>
      </c>
      <c r="F1257" s="3">
        <v>2</v>
      </c>
      <c r="G1257" s="3" t="s">
        <v>417</v>
      </c>
    </row>
    <row r="1258" spans="1:7" ht="15.75" thickBot="1" x14ac:dyDescent="0.3">
      <c r="B1258" s="3"/>
      <c r="C1258" s="2"/>
      <c r="D1258" s="7" t="s">
        <v>148</v>
      </c>
      <c r="E1258" s="9">
        <f t="shared" si="93"/>
        <v>3</v>
      </c>
      <c r="F1258" s="8">
        <v>3</v>
      </c>
      <c r="G1258" s="3" t="s">
        <v>417</v>
      </c>
    </row>
    <row r="1259" spans="1:7" x14ac:dyDescent="0.25">
      <c r="B1259" s="3"/>
      <c r="C1259" s="2"/>
      <c r="E1259" s="7">
        <f>SUM(E1252:E1258)</f>
        <v>111</v>
      </c>
      <c r="F1259" s="7">
        <f>SUM(F1252:F1258)</f>
        <v>111</v>
      </c>
      <c r="G1259" s="7"/>
    </row>
    <row r="1260" spans="1:7" x14ac:dyDescent="0.25">
      <c r="B1260" s="3"/>
      <c r="C1260" s="2"/>
      <c r="E1260" s="3"/>
      <c r="G1260" s="13"/>
    </row>
    <row r="1261" spans="1:7" x14ac:dyDescent="0.25">
      <c r="B1261" s="3"/>
      <c r="C1261" s="2"/>
      <c r="D1261" s="7" t="s">
        <v>357</v>
      </c>
      <c r="E1261" s="7">
        <v>111</v>
      </c>
      <c r="F1261" s="11">
        <f>F1259/E1261</f>
        <v>1</v>
      </c>
    </row>
    <row r="1262" spans="1:7" x14ac:dyDescent="0.25">
      <c r="B1262" s="3"/>
      <c r="C1262" s="2"/>
    </row>
    <row r="1263" spans="1:7" x14ac:dyDescent="0.25">
      <c r="B1263" s="2"/>
      <c r="C1263" s="3"/>
    </row>
    <row r="1264" spans="1:7" ht="16.5" thickBot="1" x14ac:dyDescent="0.3">
      <c r="A1264" s="6">
        <v>1900</v>
      </c>
      <c r="B1264" s="29" t="s">
        <v>350</v>
      </c>
      <c r="C1264" s="6"/>
      <c r="D1264" s="10" t="s">
        <v>1</v>
      </c>
      <c r="E1264" s="10" t="s">
        <v>2</v>
      </c>
      <c r="F1264" s="10" t="s">
        <v>151</v>
      </c>
      <c r="G1264" s="6"/>
    </row>
    <row r="1265" spans="1:8" x14ac:dyDescent="0.25">
      <c r="B1265" s="28" t="s">
        <v>486</v>
      </c>
      <c r="C1265" s="2"/>
      <c r="D1265" s="7" t="s">
        <v>142</v>
      </c>
      <c r="E1265" s="7">
        <f t="shared" ref="E1265:E1272" si="94">SUM(F1265:K1265)</f>
        <v>4</v>
      </c>
      <c r="F1265" s="3">
        <v>4</v>
      </c>
      <c r="G1265" s="3"/>
    </row>
    <row r="1266" spans="1:8" x14ac:dyDescent="0.25">
      <c r="B1266" s="3"/>
      <c r="C1266" s="2"/>
      <c r="D1266" s="7" t="s">
        <v>152</v>
      </c>
      <c r="E1266" s="7">
        <f t="shared" si="94"/>
        <v>6</v>
      </c>
      <c r="F1266" s="3">
        <v>6</v>
      </c>
      <c r="G1266" s="3" t="s">
        <v>415</v>
      </c>
    </row>
    <row r="1267" spans="1:8" x14ac:dyDescent="0.25">
      <c r="B1267" s="3"/>
      <c r="C1267" s="2"/>
      <c r="D1267" s="7" t="s">
        <v>153</v>
      </c>
      <c r="E1267" s="7">
        <f t="shared" si="94"/>
        <v>13</v>
      </c>
      <c r="F1267" s="3">
        <v>13</v>
      </c>
      <c r="G1267" s="3"/>
    </row>
    <row r="1268" spans="1:8" x14ac:dyDescent="0.25">
      <c r="B1268" t="s">
        <v>465</v>
      </c>
      <c r="C1268" s="2"/>
      <c r="D1268" s="7" t="s">
        <v>144</v>
      </c>
      <c r="E1268" s="7">
        <f t="shared" si="94"/>
        <v>5</v>
      </c>
      <c r="F1268" s="3">
        <v>5</v>
      </c>
      <c r="G1268" s="3" t="s">
        <v>415</v>
      </c>
    </row>
    <row r="1269" spans="1:8" x14ac:dyDescent="0.25">
      <c r="B1269" s="3"/>
      <c r="C1269" s="2"/>
      <c r="D1269" s="7" t="s">
        <v>145</v>
      </c>
      <c r="E1269" s="7">
        <f t="shared" si="94"/>
        <v>21</v>
      </c>
      <c r="F1269" s="3">
        <v>21</v>
      </c>
      <c r="G1269" s="3"/>
    </row>
    <row r="1270" spans="1:8" x14ac:dyDescent="0.25">
      <c r="B1270" s="3"/>
      <c r="C1270" s="2"/>
      <c r="D1270" s="7" t="s">
        <v>146</v>
      </c>
      <c r="E1270" s="7">
        <f t="shared" si="94"/>
        <v>12</v>
      </c>
      <c r="F1270" s="3">
        <v>12</v>
      </c>
      <c r="G1270" s="3"/>
    </row>
    <row r="1271" spans="1:8" x14ac:dyDescent="0.25">
      <c r="B1271" s="3"/>
      <c r="C1271" s="2"/>
      <c r="D1271" s="7" t="s">
        <v>147</v>
      </c>
      <c r="E1271" s="7">
        <f t="shared" si="94"/>
        <v>3</v>
      </c>
      <c r="F1271" s="3">
        <v>3</v>
      </c>
      <c r="G1271" s="3"/>
    </row>
    <row r="1272" spans="1:8" ht="15.75" thickBot="1" x14ac:dyDescent="0.3">
      <c r="B1272" s="3"/>
      <c r="C1272" s="2"/>
      <c r="D1272" s="7" t="s">
        <v>148</v>
      </c>
      <c r="E1272" s="9">
        <f t="shared" si="94"/>
        <v>5</v>
      </c>
      <c r="F1272" s="8">
        <v>5</v>
      </c>
      <c r="G1272" s="3"/>
    </row>
    <row r="1273" spans="1:8" ht="15.75" x14ac:dyDescent="0.25">
      <c r="B1273" s="3"/>
      <c r="C1273" s="2"/>
      <c r="E1273" s="7">
        <f>SUM(E1265:E1272)</f>
        <v>69</v>
      </c>
      <c r="F1273" s="7">
        <f>SUM(F1265:F1272)</f>
        <v>69</v>
      </c>
      <c r="G1273" s="7"/>
      <c r="H1273" s="6"/>
    </row>
    <row r="1274" spans="1:8" x14ac:dyDescent="0.25">
      <c r="B1274" s="3"/>
      <c r="C1274" s="2"/>
      <c r="E1274" s="3"/>
      <c r="G1274" s="13"/>
      <c r="H1274" s="3"/>
    </row>
    <row r="1275" spans="1:8" x14ac:dyDescent="0.25">
      <c r="B1275" s="3"/>
      <c r="C1275" s="2"/>
      <c r="D1275" s="7" t="s">
        <v>357</v>
      </c>
      <c r="E1275" s="7">
        <v>69</v>
      </c>
      <c r="F1275" s="11">
        <f>F1273/E1275</f>
        <v>1</v>
      </c>
      <c r="H1275" s="3"/>
    </row>
    <row r="1276" spans="1:8" x14ac:dyDescent="0.25">
      <c r="B1276" s="3"/>
      <c r="C1276" s="2"/>
      <c r="H1276" s="3"/>
    </row>
    <row r="1277" spans="1:8" x14ac:dyDescent="0.25">
      <c r="B1277" s="18"/>
      <c r="C1277" s="3"/>
    </row>
    <row r="1278" spans="1:8" ht="16.5" thickBot="1" x14ac:dyDescent="0.3">
      <c r="A1278" s="6">
        <v>1902</v>
      </c>
      <c r="B1278" s="29" t="s">
        <v>350</v>
      </c>
      <c r="C1278" s="6"/>
      <c r="D1278" s="10" t="s">
        <v>1</v>
      </c>
      <c r="E1278" s="10" t="s">
        <v>2</v>
      </c>
      <c r="F1278" s="10" t="s">
        <v>151</v>
      </c>
      <c r="G1278" s="25"/>
    </row>
    <row r="1279" spans="1:8" x14ac:dyDescent="0.25">
      <c r="B1279" s="28" t="s">
        <v>486</v>
      </c>
      <c r="C1279" s="2"/>
      <c r="D1279" s="7" t="s">
        <v>142</v>
      </c>
      <c r="E1279" s="7">
        <f t="shared" ref="E1279:E1286" si="95">SUM(F1279:K1279)</f>
        <v>7</v>
      </c>
      <c r="F1279" s="3">
        <v>7</v>
      </c>
      <c r="G1279" s="3"/>
    </row>
    <row r="1280" spans="1:8" x14ac:dyDescent="0.25">
      <c r="B1280" s="3"/>
      <c r="C1280" s="2"/>
      <c r="D1280" s="7" t="s">
        <v>152</v>
      </c>
      <c r="E1280" s="7">
        <f t="shared" si="95"/>
        <v>16</v>
      </c>
      <c r="F1280" s="3">
        <v>16</v>
      </c>
      <c r="G1280" s="3" t="s">
        <v>415</v>
      </c>
    </row>
    <row r="1281" spans="1:10" x14ac:dyDescent="0.25">
      <c r="B1281" s="3"/>
      <c r="C1281" s="2"/>
      <c r="D1281" s="7" t="s">
        <v>153</v>
      </c>
      <c r="E1281" s="7">
        <f t="shared" si="95"/>
        <v>31</v>
      </c>
      <c r="F1281" s="3">
        <v>31</v>
      </c>
      <c r="G1281" s="3"/>
    </row>
    <row r="1282" spans="1:10" ht="15.75" x14ac:dyDescent="0.25">
      <c r="B1282" t="s">
        <v>467</v>
      </c>
      <c r="C1282" s="2"/>
      <c r="D1282" s="7" t="s">
        <v>144</v>
      </c>
      <c r="E1282" s="7">
        <f t="shared" si="95"/>
        <v>10</v>
      </c>
      <c r="F1282" s="3">
        <v>10</v>
      </c>
      <c r="G1282" s="3"/>
      <c r="H1282" s="6"/>
      <c r="I1282" s="6"/>
      <c r="J1282" s="6"/>
    </row>
    <row r="1283" spans="1:10" x14ac:dyDescent="0.25">
      <c r="B1283" s="3"/>
      <c r="C1283" s="2"/>
      <c r="D1283" s="7" t="s">
        <v>145</v>
      </c>
      <c r="E1283" s="7">
        <f t="shared" si="95"/>
        <v>44</v>
      </c>
      <c r="F1283" s="3">
        <v>44</v>
      </c>
      <c r="G1283" s="3"/>
      <c r="H1283" s="3"/>
      <c r="I1283" s="3"/>
      <c r="J1283" s="3"/>
    </row>
    <row r="1284" spans="1:10" x14ac:dyDescent="0.25">
      <c r="B1284" s="3"/>
      <c r="C1284" s="2"/>
      <c r="D1284" s="7" t="s">
        <v>146</v>
      </c>
      <c r="E1284" s="7">
        <f t="shared" si="95"/>
        <v>19</v>
      </c>
      <c r="F1284" s="3">
        <v>19</v>
      </c>
      <c r="G1284" s="3"/>
      <c r="H1284" s="3"/>
      <c r="I1284" s="3"/>
      <c r="J1284" s="3"/>
    </row>
    <row r="1285" spans="1:10" x14ac:dyDescent="0.25">
      <c r="B1285" s="3"/>
      <c r="C1285" s="2"/>
      <c r="D1285" s="7" t="s">
        <v>147</v>
      </c>
      <c r="E1285" s="7">
        <f t="shared" si="95"/>
        <v>9</v>
      </c>
      <c r="F1285" s="3">
        <v>9</v>
      </c>
      <c r="G1285" s="3"/>
      <c r="H1285" s="3"/>
      <c r="I1285" s="3"/>
      <c r="J1285" s="3"/>
    </row>
    <row r="1286" spans="1:10" ht="15.75" thickBot="1" x14ac:dyDescent="0.3">
      <c r="B1286" s="3"/>
      <c r="C1286" s="2"/>
      <c r="D1286" s="7" t="s">
        <v>148</v>
      </c>
      <c r="E1286" s="9">
        <f t="shared" si="95"/>
        <v>3</v>
      </c>
      <c r="F1286" s="8">
        <v>3</v>
      </c>
      <c r="G1286" s="3"/>
      <c r="H1286" s="3"/>
      <c r="I1286" s="3"/>
      <c r="J1286" s="3"/>
    </row>
    <row r="1287" spans="1:10" x14ac:dyDescent="0.25">
      <c r="B1287" s="3"/>
      <c r="C1287" s="2"/>
      <c r="E1287" s="7">
        <f>SUM(E1279:E1286)</f>
        <v>139</v>
      </c>
      <c r="F1287" s="7">
        <f>SUM(F1279:F1286)</f>
        <v>139</v>
      </c>
      <c r="G1287" s="7"/>
      <c r="H1287" s="3"/>
      <c r="I1287" s="3"/>
      <c r="J1287" s="3"/>
    </row>
    <row r="1288" spans="1:10" x14ac:dyDescent="0.25">
      <c r="B1288" s="3"/>
      <c r="C1288" s="2"/>
      <c r="E1288" s="3"/>
      <c r="G1288" s="13"/>
      <c r="H1288" s="3"/>
      <c r="I1288" s="3"/>
      <c r="J1288" s="3"/>
    </row>
    <row r="1289" spans="1:10" x14ac:dyDescent="0.25">
      <c r="B1289" s="3"/>
      <c r="C1289" s="2"/>
      <c r="D1289" s="7" t="s">
        <v>357</v>
      </c>
      <c r="E1289" s="7">
        <v>139</v>
      </c>
      <c r="F1289" s="11">
        <f>F1287/E1289</f>
        <v>1</v>
      </c>
      <c r="H1289" s="3"/>
      <c r="I1289" s="3"/>
      <c r="J1289" s="3"/>
    </row>
    <row r="1290" spans="1:10" x14ac:dyDescent="0.25">
      <c r="B1290" s="3"/>
      <c r="C1290" s="2"/>
      <c r="H1290" s="3"/>
      <c r="I1290" s="3"/>
      <c r="J1290" s="3"/>
    </row>
    <row r="1292" spans="1:10" ht="16.5" thickBot="1" x14ac:dyDescent="0.3">
      <c r="A1292" s="6">
        <v>1903</v>
      </c>
      <c r="B1292" s="29" t="s">
        <v>350</v>
      </c>
      <c r="C1292" s="6"/>
      <c r="D1292" s="10" t="s">
        <v>1</v>
      </c>
      <c r="E1292" s="10" t="s">
        <v>2</v>
      </c>
      <c r="F1292" s="10" t="s">
        <v>151</v>
      </c>
      <c r="G1292" s="25"/>
    </row>
    <row r="1293" spans="1:10" x14ac:dyDescent="0.25">
      <c r="B1293" s="28" t="s">
        <v>486</v>
      </c>
      <c r="C1293" s="2"/>
      <c r="D1293" s="7" t="s">
        <v>142</v>
      </c>
      <c r="E1293" s="7">
        <f t="shared" ref="E1293:E1300" si="96">SUM(F1293:K1293)</f>
        <v>2</v>
      </c>
      <c r="F1293" s="3">
        <v>2</v>
      </c>
      <c r="G1293" s="3"/>
    </row>
    <row r="1294" spans="1:10" x14ac:dyDescent="0.25">
      <c r="B1294" s="3"/>
      <c r="C1294" s="2"/>
      <c r="D1294" s="7" t="s">
        <v>152</v>
      </c>
      <c r="E1294" s="7">
        <f t="shared" si="96"/>
        <v>5</v>
      </c>
      <c r="F1294" s="3">
        <v>5</v>
      </c>
      <c r="G1294" s="3" t="s">
        <v>415</v>
      </c>
    </row>
    <row r="1295" spans="1:10" x14ac:dyDescent="0.25">
      <c r="B1295" s="3"/>
      <c r="C1295" s="2"/>
      <c r="D1295" s="7" t="s">
        <v>153</v>
      </c>
      <c r="E1295" s="7">
        <f t="shared" si="96"/>
        <v>24</v>
      </c>
      <c r="F1295" s="3">
        <v>24</v>
      </c>
      <c r="G1295" s="3"/>
    </row>
    <row r="1296" spans="1:10" ht="15.75" x14ac:dyDescent="0.25">
      <c r="B1296" t="s">
        <v>467</v>
      </c>
      <c r="C1296" s="2"/>
      <c r="D1296" s="7" t="s">
        <v>144</v>
      </c>
      <c r="E1296" s="7">
        <f t="shared" si="96"/>
        <v>3</v>
      </c>
      <c r="F1296" s="3">
        <v>3</v>
      </c>
      <c r="G1296" s="3"/>
      <c r="H1296" s="6"/>
      <c r="I1296" s="6"/>
      <c r="J1296" s="6"/>
    </row>
    <row r="1297" spans="1:11" x14ac:dyDescent="0.25">
      <c r="B1297" s="3"/>
      <c r="C1297" s="2"/>
      <c r="D1297" s="7" t="s">
        <v>145</v>
      </c>
      <c r="E1297" s="7">
        <f t="shared" si="96"/>
        <v>38</v>
      </c>
      <c r="F1297" s="3">
        <v>38</v>
      </c>
      <c r="G1297" s="3"/>
      <c r="H1297" s="3"/>
      <c r="I1297" s="3"/>
      <c r="J1297" s="3"/>
    </row>
    <row r="1298" spans="1:11" x14ac:dyDescent="0.25">
      <c r="B1298" s="3"/>
      <c r="C1298" s="2"/>
      <c r="D1298" s="7" t="s">
        <v>146</v>
      </c>
      <c r="E1298" s="7">
        <f t="shared" si="96"/>
        <v>10</v>
      </c>
      <c r="F1298" s="3">
        <v>10</v>
      </c>
      <c r="G1298" s="3"/>
      <c r="H1298" s="3"/>
      <c r="I1298" s="3"/>
      <c r="J1298" s="3"/>
    </row>
    <row r="1299" spans="1:11" x14ac:dyDescent="0.25">
      <c r="B1299" s="3"/>
      <c r="C1299" s="2"/>
      <c r="D1299" s="7" t="s">
        <v>147</v>
      </c>
      <c r="E1299" s="7">
        <f t="shared" si="96"/>
        <v>0</v>
      </c>
      <c r="F1299" s="3">
        <v>0</v>
      </c>
      <c r="G1299" s="3"/>
      <c r="H1299" s="3"/>
      <c r="I1299" s="3"/>
      <c r="J1299" s="3"/>
    </row>
    <row r="1300" spans="1:11" ht="15.75" thickBot="1" x14ac:dyDescent="0.3">
      <c r="B1300" s="3"/>
      <c r="C1300" s="2"/>
      <c r="D1300" s="7" t="s">
        <v>148</v>
      </c>
      <c r="E1300" s="9">
        <f t="shared" si="96"/>
        <v>0</v>
      </c>
      <c r="F1300" s="8">
        <v>0</v>
      </c>
      <c r="G1300" s="3"/>
      <c r="H1300" s="3"/>
      <c r="I1300" s="3"/>
      <c r="J1300" s="3"/>
    </row>
    <row r="1301" spans="1:11" x14ac:dyDescent="0.25">
      <c r="B1301" s="3"/>
      <c r="C1301" s="2"/>
      <c r="E1301" s="7">
        <f>SUM(E1293:E1300)</f>
        <v>82</v>
      </c>
      <c r="F1301" s="7">
        <f>SUM(F1293:F1300)</f>
        <v>82</v>
      </c>
      <c r="G1301" s="7"/>
      <c r="H1301" s="3"/>
      <c r="I1301" s="3"/>
      <c r="J1301" s="3"/>
    </row>
    <row r="1302" spans="1:11" x14ac:dyDescent="0.25">
      <c r="B1302" s="3"/>
      <c r="C1302" s="2"/>
      <c r="E1302" s="3"/>
      <c r="G1302" s="13"/>
      <c r="H1302" s="3"/>
      <c r="I1302" s="3"/>
      <c r="J1302" s="3"/>
    </row>
    <row r="1303" spans="1:11" x14ac:dyDescent="0.25">
      <c r="B1303" s="3"/>
      <c r="C1303" s="2"/>
      <c r="D1303" s="7" t="s">
        <v>357</v>
      </c>
      <c r="E1303" s="7">
        <v>82</v>
      </c>
      <c r="F1303" s="11">
        <f>F1301/E1303</f>
        <v>1</v>
      </c>
      <c r="H1303" s="3"/>
      <c r="I1303" s="3"/>
      <c r="J1303" s="3"/>
    </row>
    <row r="1307" spans="1:11" s="22" customFormat="1" ht="18.75" x14ac:dyDescent="0.3">
      <c r="A1307" s="7"/>
      <c r="B1307" s="31" t="s">
        <v>471</v>
      </c>
      <c r="C1307" s="7"/>
    </row>
    <row r="1308" spans="1:11" x14ac:dyDescent="0.25">
      <c r="B1308" s="3"/>
      <c r="C1308" s="3"/>
      <c r="D1308" s="3"/>
    </row>
    <row r="1309" spans="1:11" s="6" customFormat="1" ht="16.5" thickBot="1" x14ac:dyDescent="0.3">
      <c r="A1309" s="6">
        <v>1874</v>
      </c>
      <c r="B1309" s="29" t="s">
        <v>350</v>
      </c>
      <c r="C1309" s="7" t="s">
        <v>366</v>
      </c>
      <c r="D1309" s="10" t="s">
        <v>1</v>
      </c>
      <c r="E1309" s="10" t="s">
        <v>2</v>
      </c>
      <c r="F1309" s="10" t="s">
        <v>150</v>
      </c>
      <c r="G1309" s="10" t="s">
        <v>79</v>
      </c>
      <c r="H1309" s="10" t="s">
        <v>37</v>
      </c>
      <c r="I1309" s="10" t="s">
        <v>151</v>
      </c>
      <c r="J1309" s="10" t="s">
        <v>84</v>
      </c>
    </row>
    <row r="1310" spans="1:11" x14ac:dyDescent="0.25">
      <c r="B1310" s="28" t="s">
        <v>485</v>
      </c>
      <c r="C1310" s="2"/>
      <c r="D1310" s="7" t="s">
        <v>334</v>
      </c>
      <c r="E1310" s="7">
        <f t="shared" ref="E1310:E1320" si="97">F1310+G1310+H1310+I1310+J1310</f>
        <v>16</v>
      </c>
      <c r="F1310" s="3">
        <v>8</v>
      </c>
      <c r="G1310" s="3">
        <v>5</v>
      </c>
      <c r="H1310" s="3">
        <v>2</v>
      </c>
      <c r="I1310" s="3">
        <v>0</v>
      </c>
      <c r="J1310" s="3">
        <v>1</v>
      </c>
      <c r="K1310" s="3"/>
    </row>
    <row r="1311" spans="1:11" x14ac:dyDescent="0.25">
      <c r="B1311" s="28" t="s">
        <v>488</v>
      </c>
      <c r="C1311" s="2"/>
      <c r="D1311" s="7" t="s">
        <v>335</v>
      </c>
      <c r="E1311" s="7">
        <f t="shared" si="97"/>
        <v>10</v>
      </c>
      <c r="F1311" s="3">
        <v>5</v>
      </c>
      <c r="G1311" s="3">
        <v>5</v>
      </c>
      <c r="H1311" s="3">
        <v>0</v>
      </c>
      <c r="I1311" s="3">
        <v>0</v>
      </c>
      <c r="J1311" s="3">
        <v>0</v>
      </c>
      <c r="K1311" s="3"/>
    </row>
    <row r="1312" spans="1:11" x14ac:dyDescent="0.25">
      <c r="B1312" s="28" t="s">
        <v>455</v>
      </c>
      <c r="C1312" s="2"/>
      <c r="D1312" s="7" t="s">
        <v>336</v>
      </c>
      <c r="E1312" s="7">
        <f t="shared" si="97"/>
        <v>22</v>
      </c>
      <c r="F1312" s="3">
        <v>11</v>
      </c>
      <c r="G1312" s="3">
        <v>6</v>
      </c>
      <c r="H1312" s="3">
        <v>4</v>
      </c>
      <c r="I1312" s="3">
        <v>0</v>
      </c>
      <c r="J1312" s="3">
        <v>1</v>
      </c>
      <c r="K1312" s="3"/>
    </row>
    <row r="1313" spans="1:11" x14ac:dyDescent="0.25">
      <c r="B1313" s="28" t="s">
        <v>489</v>
      </c>
      <c r="C1313" s="2"/>
      <c r="D1313" s="7" t="s">
        <v>337</v>
      </c>
      <c r="E1313" s="7">
        <f t="shared" si="97"/>
        <v>6</v>
      </c>
      <c r="F1313" s="3">
        <v>3</v>
      </c>
      <c r="G1313" s="3">
        <v>1</v>
      </c>
      <c r="H1313" s="3">
        <v>2</v>
      </c>
      <c r="I1313" s="3">
        <v>0</v>
      </c>
      <c r="J1313" s="3">
        <v>0</v>
      </c>
      <c r="K1313" s="3"/>
    </row>
    <row r="1314" spans="1:11" x14ac:dyDescent="0.25">
      <c r="B1314" s="28" t="s">
        <v>490</v>
      </c>
      <c r="C1314" s="2"/>
      <c r="D1314" s="7" t="s">
        <v>338</v>
      </c>
      <c r="E1314" s="7">
        <f t="shared" si="97"/>
        <v>26</v>
      </c>
      <c r="F1314" s="3">
        <v>4</v>
      </c>
      <c r="G1314" s="3">
        <v>1</v>
      </c>
      <c r="H1314" s="3">
        <v>5</v>
      </c>
      <c r="I1314" s="3">
        <v>11</v>
      </c>
      <c r="J1314" s="3">
        <v>5</v>
      </c>
      <c r="K1314" s="3"/>
    </row>
    <row r="1315" spans="1:11" x14ac:dyDescent="0.25">
      <c r="B1315" s="2"/>
      <c r="C1315" s="2"/>
      <c r="D1315" s="7" t="s">
        <v>339</v>
      </c>
      <c r="E1315" s="7">
        <f t="shared" si="97"/>
        <v>14</v>
      </c>
      <c r="F1315" s="3">
        <v>4</v>
      </c>
      <c r="G1315" s="3">
        <v>0</v>
      </c>
      <c r="H1315" s="3">
        <v>3</v>
      </c>
      <c r="I1315" s="3">
        <v>3</v>
      </c>
      <c r="J1315" s="3">
        <v>4</v>
      </c>
      <c r="K1315" s="3"/>
    </row>
    <row r="1316" spans="1:11" x14ac:dyDescent="0.25">
      <c r="B1316" s="2"/>
      <c r="C1316" s="2"/>
      <c r="D1316" s="7" t="s">
        <v>340</v>
      </c>
      <c r="E1316" s="7">
        <f t="shared" si="97"/>
        <v>7</v>
      </c>
      <c r="F1316" s="3">
        <v>3</v>
      </c>
      <c r="G1316" s="3">
        <v>1</v>
      </c>
      <c r="H1316" s="3">
        <v>0</v>
      </c>
      <c r="I1316" s="3">
        <v>2</v>
      </c>
      <c r="J1316" s="3">
        <v>1</v>
      </c>
      <c r="K1316" s="3" t="s">
        <v>415</v>
      </c>
    </row>
    <row r="1317" spans="1:11" x14ac:dyDescent="0.25">
      <c r="B1317" s="2" t="s">
        <v>468</v>
      </c>
      <c r="C1317" s="2"/>
      <c r="D1317" s="7" t="s">
        <v>61</v>
      </c>
      <c r="E1317" s="7">
        <f t="shared" si="97"/>
        <v>2</v>
      </c>
      <c r="F1317" s="3">
        <v>1</v>
      </c>
      <c r="G1317" s="3">
        <v>1</v>
      </c>
      <c r="H1317" s="3">
        <v>0</v>
      </c>
      <c r="I1317" s="3">
        <v>0</v>
      </c>
      <c r="J1317" s="3">
        <v>0</v>
      </c>
      <c r="K1317" s="3"/>
    </row>
    <row r="1318" spans="1:11" x14ac:dyDescent="0.25">
      <c r="B1318" s="2"/>
      <c r="C1318" s="2"/>
      <c r="D1318" s="7" t="s">
        <v>341</v>
      </c>
      <c r="E1318" s="7">
        <f t="shared" si="97"/>
        <v>0</v>
      </c>
      <c r="F1318" s="3">
        <v>0</v>
      </c>
      <c r="G1318" s="3">
        <v>0</v>
      </c>
      <c r="H1318" s="3">
        <v>0</v>
      </c>
      <c r="I1318" s="3">
        <v>0</v>
      </c>
      <c r="J1318" s="3">
        <v>0</v>
      </c>
      <c r="K1318" s="3"/>
    </row>
    <row r="1319" spans="1:11" x14ac:dyDescent="0.25">
      <c r="B1319" s="2"/>
      <c r="C1319" s="2"/>
      <c r="D1319" s="7" t="s">
        <v>342</v>
      </c>
      <c r="E1319" s="7">
        <f t="shared" si="97"/>
        <v>0</v>
      </c>
      <c r="F1319" s="3">
        <v>0</v>
      </c>
      <c r="G1319" s="3">
        <v>0</v>
      </c>
      <c r="H1319" s="3">
        <v>0</v>
      </c>
      <c r="I1319" s="3">
        <v>0</v>
      </c>
      <c r="J1319" s="3">
        <v>0</v>
      </c>
      <c r="K1319" s="3"/>
    </row>
    <row r="1320" spans="1:11" ht="15.75" thickBot="1" x14ac:dyDescent="0.3">
      <c r="B1320" s="2"/>
      <c r="C1320" s="2"/>
      <c r="D1320" s="7" t="s">
        <v>343</v>
      </c>
      <c r="E1320" s="9">
        <f t="shared" si="97"/>
        <v>0</v>
      </c>
      <c r="F1320" s="8">
        <v>0</v>
      </c>
      <c r="G1320" s="8">
        <v>0</v>
      </c>
      <c r="H1320" s="8">
        <v>0</v>
      </c>
      <c r="I1320" s="8">
        <v>0</v>
      </c>
      <c r="J1320" s="8">
        <v>0</v>
      </c>
      <c r="K1320" s="3"/>
    </row>
    <row r="1321" spans="1:11" x14ac:dyDescent="0.25">
      <c r="B1321" s="2"/>
      <c r="C1321" s="2"/>
      <c r="E1321" s="7">
        <f t="shared" ref="E1321:J1321" si="98">SUM(E1310:E1320)</f>
        <v>103</v>
      </c>
      <c r="F1321" s="7">
        <f t="shared" si="98"/>
        <v>39</v>
      </c>
      <c r="G1321" s="7">
        <f t="shared" si="98"/>
        <v>20</v>
      </c>
      <c r="H1321" s="7">
        <f t="shared" si="98"/>
        <v>16</v>
      </c>
      <c r="I1321" s="7">
        <f t="shared" si="98"/>
        <v>16</v>
      </c>
      <c r="J1321" s="7">
        <f t="shared" si="98"/>
        <v>12</v>
      </c>
      <c r="K1321" s="7"/>
    </row>
    <row r="1322" spans="1:11" x14ac:dyDescent="0.25">
      <c r="B1322" s="2"/>
      <c r="C1322" s="2"/>
      <c r="E1322" s="3"/>
      <c r="K1322" s="13"/>
    </row>
    <row r="1323" spans="1:11" x14ac:dyDescent="0.25">
      <c r="B1323" s="2"/>
      <c r="C1323" s="2"/>
      <c r="D1323" s="7" t="s">
        <v>357</v>
      </c>
      <c r="E1323" s="7">
        <v>52</v>
      </c>
      <c r="F1323" s="11">
        <f>F1321/E1323</f>
        <v>0.75</v>
      </c>
      <c r="G1323" s="11">
        <f>G1321/E1323</f>
        <v>0.38461538461538464</v>
      </c>
      <c r="H1323" s="11">
        <f>H1321/E1323</f>
        <v>0.30769230769230771</v>
      </c>
      <c r="I1323" s="11">
        <f>I1321/E1323</f>
        <v>0.30769230769230771</v>
      </c>
      <c r="J1323" s="11">
        <f>J1321/E1323</f>
        <v>0.23076923076923078</v>
      </c>
    </row>
    <row r="1324" spans="1:11" x14ac:dyDescent="0.25">
      <c r="B1324" s="2"/>
      <c r="C1324" s="2"/>
    </row>
    <row r="1325" spans="1:11" x14ac:dyDescent="0.25">
      <c r="B1325" s="3"/>
      <c r="C1325" s="3"/>
      <c r="D1325" s="7"/>
    </row>
    <row r="1326" spans="1:11" s="6" customFormat="1" ht="16.5" thickBot="1" x14ac:dyDescent="0.3">
      <c r="A1326" s="6">
        <v>1874</v>
      </c>
      <c r="B1326" s="29" t="s">
        <v>350</v>
      </c>
      <c r="C1326" s="7" t="s">
        <v>367</v>
      </c>
      <c r="D1326" s="10" t="s">
        <v>1</v>
      </c>
      <c r="E1326" s="10" t="s">
        <v>2</v>
      </c>
      <c r="F1326" s="10" t="s">
        <v>79</v>
      </c>
      <c r="G1326" s="10" t="s">
        <v>37</v>
      </c>
      <c r="H1326" s="10" t="s">
        <v>151</v>
      </c>
    </row>
    <row r="1327" spans="1:11" x14ac:dyDescent="0.25">
      <c r="B1327" s="28" t="s">
        <v>488</v>
      </c>
      <c r="C1327" s="2"/>
      <c r="D1327" s="7" t="s">
        <v>334</v>
      </c>
      <c r="E1327" s="7">
        <f>F1327+G1327+H1327+I1327+J1327+K1327</f>
        <v>8</v>
      </c>
      <c r="F1327" s="3">
        <v>6</v>
      </c>
      <c r="G1327" s="3">
        <v>2</v>
      </c>
      <c r="H1327" s="3">
        <v>0</v>
      </c>
      <c r="I1327" s="3"/>
      <c r="J1327" s="3"/>
      <c r="K1327" s="3"/>
    </row>
    <row r="1328" spans="1:11" x14ac:dyDescent="0.25">
      <c r="B1328" s="28" t="s">
        <v>455</v>
      </c>
      <c r="C1328" s="2"/>
      <c r="D1328" s="7" t="s">
        <v>335</v>
      </c>
      <c r="E1328" s="7">
        <f>F1328+G1328+H1328+I1328+J1328+K1328</f>
        <v>5</v>
      </c>
      <c r="F1328" s="3">
        <v>5</v>
      </c>
      <c r="G1328" s="3">
        <v>0</v>
      </c>
      <c r="H1328" s="3">
        <v>0</v>
      </c>
      <c r="I1328" s="3"/>
      <c r="J1328" s="3"/>
      <c r="K1328" s="3"/>
    </row>
    <row r="1329" spans="1:12" x14ac:dyDescent="0.25">
      <c r="B1329" s="28" t="s">
        <v>489</v>
      </c>
      <c r="C1329" s="2"/>
      <c r="D1329" s="7" t="s">
        <v>336</v>
      </c>
      <c r="E1329" s="7">
        <f t="shared" ref="E1329:E1337" si="99">F1329+G1329+H1329+I1329+J1329+K1329</f>
        <v>9</v>
      </c>
      <c r="F1329" s="3">
        <v>7</v>
      </c>
      <c r="G1329" s="3">
        <v>2</v>
      </c>
      <c r="H1329" s="3">
        <v>0</v>
      </c>
      <c r="I1329" s="3"/>
      <c r="J1329" s="3"/>
      <c r="K1329" s="3"/>
    </row>
    <row r="1330" spans="1:12" x14ac:dyDescent="0.25">
      <c r="B1330" s="3"/>
      <c r="C1330" s="2"/>
      <c r="D1330" s="7" t="s">
        <v>337</v>
      </c>
      <c r="E1330" s="7">
        <f t="shared" si="99"/>
        <v>3</v>
      </c>
      <c r="F1330" s="3">
        <v>1</v>
      </c>
      <c r="G1330" s="3">
        <v>2</v>
      </c>
      <c r="H1330" s="3">
        <v>0</v>
      </c>
      <c r="I1330" s="3"/>
      <c r="J1330" s="3"/>
      <c r="K1330" s="3"/>
    </row>
    <row r="1331" spans="1:12" x14ac:dyDescent="0.25">
      <c r="B1331" s="2"/>
      <c r="C1331" s="2"/>
      <c r="D1331" s="7" t="s">
        <v>338</v>
      </c>
      <c r="E1331" s="7">
        <f t="shared" si="99"/>
        <v>13</v>
      </c>
      <c r="F1331" s="3">
        <v>4</v>
      </c>
      <c r="G1331" s="3">
        <v>6</v>
      </c>
      <c r="H1331" s="3">
        <v>3</v>
      </c>
      <c r="I1331" s="3"/>
      <c r="J1331" s="3"/>
      <c r="K1331" s="3"/>
    </row>
    <row r="1332" spans="1:12" x14ac:dyDescent="0.25">
      <c r="B1332" s="2"/>
      <c r="C1332" s="2"/>
      <c r="D1332" s="7" t="s">
        <v>339</v>
      </c>
      <c r="E1332" s="7">
        <f t="shared" si="99"/>
        <v>7</v>
      </c>
      <c r="F1332" s="3">
        <v>1</v>
      </c>
      <c r="G1332" s="3">
        <v>5</v>
      </c>
      <c r="H1332" s="3">
        <v>1</v>
      </c>
      <c r="I1332" s="3"/>
      <c r="J1332" s="3"/>
      <c r="K1332" s="3"/>
    </row>
    <row r="1333" spans="1:12" x14ac:dyDescent="0.25">
      <c r="B1333" s="2"/>
      <c r="C1333" s="2"/>
      <c r="D1333" s="7" t="s">
        <v>340</v>
      </c>
      <c r="E1333" s="7">
        <f t="shared" si="99"/>
        <v>4</v>
      </c>
      <c r="F1333" s="3">
        <v>2</v>
      </c>
      <c r="G1333" s="3">
        <v>0</v>
      </c>
      <c r="H1333" s="3">
        <v>2</v>
      </c>
      <c r="I1333" s="3"/>
      <c r="J1333" s="3"/>
      <c r="K1333" s="3"/>
      <c r="L1333" s="15"/>
    </row>
    <row r="1334" spans="1:12" x14ac:dyDescent="0.25">
      <c r="B1334" s="2"/>
      <c r="C1334" s="2"/>
      <c r="D1334" s="7" t="s">
        <v>61</v>
      </c>
      <c r="E1334" s="7">
        <f t="shared" si="99"/>
        <v>2</v>
      </c>
      <c r="F1334" s="3">
        <v>2</v>
      </c>
      <c r="G1334" s="3">
        <v>0</v>
      </c>
      <c r="H1334" s="3">
        <v>0</v>
      </c>
      <c r="I1334" s="3"/>
      <c r="J1334" s="3"/>
      <c r="K1334" s="3"/>
    </row>
    <row r="1335" spans="1:12" x14ac:dyDescent="0.25">
      <c r="B1335" s="2"/>
      <c r="C1335" s="2"/>
      <c r="D1335" s="7" t="s">
        <v>341</v>
      </c>
      <c r="E1335" s="7">
        <f t="shared" si="99"/>
        <v>0</v>
      </c>
      <c r="F1335" s="3">
        <v>0</v>
      </c>
      <c r="G1335" s="3">
        <v>0</v>
      </c>
      <c r="H1335" s="3">
        <v>0</v>
      </c>
      <c r="I1335" s="3"/>
      <c r="J1335" s="3"/>
      <c r="K1335" s="3"/>
    </row>
    <row r="1336" spans="1:12" x14ac:dyDescent="0.25">
      <c r="B1336" s="26"/>
      <c r="C1336" s="2"/>
      <c r="D1336" s="7" t="s">
        <v>342</v>
      </c>
      <c r="E1336" s="7">
        <f t="shared" si="99"/>
        <v>0</v>
      </c>
      <c r="F1336" s="3">
        <v>0</v>
      </c>
      <c r="G1336" s="3">
        <v>0</v>
      </c>
      <c r="H1336" s="3">
        <v>0</v>
      </c>
      <c r="I1336" s="3"/>
      <c r="J1336" s="3"/>
      <c r="K1336" s="3"/>
    </row>
    <row r="1337" spans="1:12" ht="15.75" thickBot="1" x14ac:dyDescent="0.3">
      <c r="B1337" s="2"/>
      <c r="C1337" s="2"/>
      <c r="D1337" s="7" t="s">
        <v>343</v>
      </c>
      <c r="E1337" s="9">
        <f t="shared" si="99"/>
        <v>0</v>
      </c>
      <c r="F1337" s="8">
        <v>0</v>
      </c>
      <c r="G1337" s="8">
        <v>0</v>
      </c>
      <c r="H1337" s="8">
        <v>0</v>
      </c>
      <c r="I1337" s="3"/>
      <c r="J1337" s="3"/>
      <c r="K1337" s="3"/>
    </row>
    <row r="1338" spans="1:12" x14ac:dyDescent="0.25">
      <c r="B1338" s="2"/>
      <c r="C1338" s="2"/>
      <c r="E1338" s="7">
        <f>SUM(E1327:E1337)</f>
        <v>51</v>
      </c>
      <c r="F1338" s="7">
        <f>SUM(F1327:F1337)</f>
        <v>28</v>
      </c>
      <c r="G1338" s="7">
        <f>SUM(G1327:G1337)</f>
        <v>17</v>
      </c>
      <c r="H1338" s="7">
        <f>SUM(H1327:H1337)</f>
        <v>6</v>
      </c>
      <c r="I1338" s="7"/>
      <c r="J1338" s="7"/>
      <c r="K1338" s="7"/>
    </row>
    <row r="1339" spans="1:12" x14ac:dyDescent="0.25">
      <c r="B1339" s="2"/>
      <c r="C1339" s="2"/>
      <c r="E1339" s="3"/>
      <c r="I1339" s="13"/>
      <c r="J1339" s="13"/>
      <c r="K1339" s="13"/>
    </row>
    <row r="1340" spans="1:12" x14ac:dyDescent="0.25">
      <c r="B1340" s="2"/>
      <c r="C1340" s="2"/>
      <c r="D1340" s="7" t="s">
        <v>357</v>
      </c>
      <c r="E1340" s="7">
        <v>51</v>
      </c>
      <c r="F1340" s="11">
        <f>F1338/E1340</f>
        <v>0.5490196078431373</v>
      </c>
      <c r="G1340" s="11">
        <f>G1338/E1340</f>
        <v>0.33333333333333331</v>
      </c>
      <c r="H1340" s="11">
        <f>H1338/E1340</f>
        <v>0.11764705882352941</v>
      </c>
    </row>
    <row r="1341" spans="1:12" x14ac:dyDescent="0.25">
      <c r="B1341" s="2"/>
      <c r="C1341" s="2"/>
    </row>
    <row r="1342" spans="1:12" ht="15.75" x14ac:dyDescent="0.25">
      <c r="B1342" s="3"/>
      <c r="C1342" s="2"/>
      <c r="F1342" s="20"/>
    </row>
    <row r="1343" spans="1:12" s="6" customFormat="1" ht="16.5" thickBot="1" x14ac:dyDescent="0.3">
      <c r="A1343" s="6">
        <v>1880</v>
      </c>
      <c r="B1343" s="29" t="s">
        <v>350</v>
      </c>
      <c r="D1343" s="10" t="s">
        <v>1</v>
      </c>
      <c r="E1343" s="10" t="s">
        <v>2</v>
      </c>
      <c r="F1343" s="10" t="s">
        <v>150</v>
      </c>
      <c r="G1343" s="10" t="s">
        <v>37</v>
      </c>
    </row>
    <row r="1344" spans="1:12" x14ac:dyDescent="0.25">
      <c r="B1344" s="28" t="s">
        <v>485</v>
      </c>
      <c r="C1344" s="2"/>
      <c r="D1344" s="7" t="s">
        <v>334</v>
      </c>
      <c r="E1344" s="7">
        <f>F1344+G1344</f>
        <v>24</v>
      </c>
      <c r="F1344" s="3">
        <v>12</v>
      </c>
      <c r="G1344" s="3">
        <v>12</v>
      </c>
      <c r="H1344" s="3"/>
      <c r="I1344" s="3"/>
      <c r="J1344" s="3"/>
      <c r="K1344" s="3"/>
    </row>
    <row r="1345" spans="1:11" x14ac:dyDescent="0.25">
      <c r="B1345" s="28" t="s">
        <v>455</v>
      </c>
      <c r="C1345" s="2"/>
      <c r="D1345" s="7" t="s">
        <v>335</v>
      </c>
      <c r="E1345" s="7">
        <f>F1345+G1345</f>
        <v>22</v>
      </c>
      <c r="F1345" s="3">
        <v>11</v>
      </c>
      <c r="G1345" s="3">
        <v>11</v>
      </c>
      <c r="H1345" s="3"/>
      <c r="I1345" s="3"/>
      <c r="J1345" s="3"/>
      <c r="K1345" s="3"/>
    </row>
    <row r="1346" spans="1:11" x14ac:dyDescent="0.25">
      <c r="B1346" s="3"/>
      <c r="C1346" s="2"/>
      <c r="D1346" s="7" t="s">
        <v>336</v>
      </c>
      <c r="E1346" s="7">
        <f>F1346+G1346</f>
        <v>16</v>
      </c>
      <c r="F1346" s="3">
        <v>8</v>
      </c>
      <c r="G1346" s="3">
        <v>8</v>
      </c>
      <c r="H1346" s="3"/>
      <c r="I1346" s="3"/>
      <c r="J1346" s="3"/>
      <c r="K1346" s="3"/>
    </row>
    <row r="1347" spans="1:11" x14ac:dyDescent="0.25">
      <c r="B1347" s="2"/>
      <c r="C1347" s="2"/>
      <c r="D1347" s="7" t="s">
        <v>337</v>
      </c>
      <c r="E1347" s="7">
        <f t="shared" ref="E1347:E1354" si="100">F1347+G1347</f>
        <v>22</v>
      </c>
      <c r="F1347" s="3">
        <v>11</v>
      </c>
      <c r="G1347" s="3">
        <v>11</v>
      </c>
      <c r="H1347" s="3"/>
      <c r="I1347" s="3"/>
      <c r="J1347" s="3"/>
      <c r="K1347" s="3"/>
    </row>
    <row r="1348" spans="1:11" x14ac:dyDescent="0.25">
      <c r="B1348" s="2" t="s">
        <v>375</v>
      </c>
      <c r="C1348" s="2"/>
      <c r="D1348" s="7" t="s">
        <v>338</v>
      </c>
      <c r="E1348" s="7">
        <f t="shared" si="100"/>
        <v>25</v>
      </c>
      <c r="F1348" s="3">
        <v>13</v>
      </c>
      <c r="G1348" s="3">
        <v>12</v>
      </c>
      <c r="H1348" s="3" t="s">
        <v>415</v>
      </c>
      <c r="I1348" s="15"/>
    </row>
    <row r="1349" spans="1:11" x14ac:dyDescent="0.25">
      <c r="B1349" s="2"/>
      <c r="C1349" s="2"/>
      <c r="D1349" s="7" t="s">
        <v>339</v>
      </c>
      <c r="E1349" s="7">
        <f t="shared" si="100"/>
        <v>23</v>
      </c>
      <c r="F1349" s="3">
        <v>11</v>
      </c>
      <c r="G1349" s="3">
        <v>12</v>
      </c>
      <c r="H1349" s="3" t="s">
        <v>415</v>
      </c>
      <c r="I1349" s="15"/>
      <c r="K1349" s="3"/>
    </row>
    <row r="1350" spans="1:11" x14ac:dyDescent="0.25">
      <c r="B1350" s="2"/>
      <c r="C1350" s="2"/>
      <c r="D1350" s="7" t="s">
        <v>340</v>
      </c>
      <c r="E1350" s="7">
        <f t="shared" si="100"/>
        <v>12</v>
      </c>
      <c r="F1350" s="3">
        <v>6</v>
      </c>
      <c r="G1350" s="3">
        <v>6</v>
      </c>
      <c r="H1350" s="3"/>
      <c r="I1350" s="3"/>
      <c r="J1350" s="3"/>
      <c r="K1350" s="3"/>
    </row>
    <row r="1351" spans="1:11" x14ac:dyDescent="0.25">
      <c r="B1351" s="2"/>
      <c r="C1351" s="2"/>
      <c r="D1351" s="7" t="s">
        <v>61</v>
      </c>
      <c r="E1351" s="7">
        <f t="shared" si="100"/>
        <v>4</v>
      </c>
      <c r="F1351" s="3">
        <v>2</v>
      </c>
      <c r="G1351" s="3">
        <v>2</v>
      </c>
      <c r="H1351" s="3"/>
      <c r="I1351" s="3"/>
      <c r="J1351" s="3"/>
      <c r="K1351" s="3"/>
    </row>
    <row r="1352" spans="1:11" x14ac:dyDescent="0.25">
      <c r="B1352" s="2"/>
      <c r="C1352" s="2"/>
      <c r="D1352" s="7" t="s">
        <v>341</v>
      </c>
      <c r="E1352" s="7">
        <f t="shared" si="100"/>
        <v>4</v>
      </c>
      <c r="F1352" s="3">
        <v>2</v>
      </c>
      <c r="G1352" s="3">
        <v>2</v>
      </c>
      <c r="H1352" s="3"/>
      <c r="I1352" s="3"/>
      <c r="J1352" s="3"/>
      <c r="K1352" s="3"/>
    </row>
    <row r="1353" spans="1:11" x14ac:dyDescent="0.25">
      <c r="B1353" s="2"/>
      <c r="C1353" s="2"/>
      <c r="D1353" s="7" t="s">
        <v>342</v>
      </c>
      <c r="E1353" s="7">
        <f t="shared" si="100"/>
        <v>8</v>
      </c>
      <c r="F1353" s="3">
        <v>4</v>
      </c>
      <c r="G1353" s="3">
        <v>4</v>
      </c>
      <c r="H1353" s="3"/>
      <c r="I1353" s="3"/>
      <c r="J1353" s="3"/>
      <c r="K1353" s="3"/>
    </row>
    <row r="1354" spans="1:11" ht="15.75" thickBot="1" x14ac:dyDescent="0.3">
      <c r="B1354" s="2"/>
      <c r="C1354" s="2"/>
      <c r="D1354" s="7" t="s">
        <v>343</v>
      </c>
      <c r="E1354" s="9">
        <f t="shared" si="100"/>
        <v>0</v>
      </c>
      <c r="F1354" s="8">
        <v>0</v>
      </c>
      <c r="G1354" s="8">
        <v>0</v>
      </c>
      <c r="H1354" s="3"/>
      <c r="I1354" s="3"/>
      <c r="J1354" s="3"/>
      <c r="K1354" s="13"/>
    </row>
    <row r="1355" spans="1:11" x14ac:dyDescent="0.25">
      <c r="B1355" s="2"/>
      <c r="C1355" s="2"/>
      <c r="E1355" s="7">
        <f>SUM(E1344:E1354)</f>
        <v>160</v>
      </c>
      <c r="F1355" s="7">
        <f>SUM(F1344:F1354)</f>
        <v>80</v>
      </c>
      <c r="G1355" s="7">
        <f>SUM(G1344:G1354)</f>
        <v>80</v>
      </c>
      <c r="H1355" s="7"/>
      <c r="I1355" s="7"/>
      <c r="J1355" s="7"/>
    </row>
    <row r="1356" spans="1:11" x14ac:dyDescent="0.25">
      <c r="B1356" s="2"/>
      <c r="C1356" s="2"/>
      <c r="E1356" s="3"/>
      <c r="H1356" s="13"/>
      <c r="I1356" s="13"/>
      <c r="J1356" s="13"/>
    </row>
    <row r="1357" spans="1:11" x14ac:dyDescent="0.25">
      <c r="B1357" s="2"/>
      <c r="C1357" s="2"/>
      <c r="D1357" s="7" t="s">
        <v>357</v>
      </c>
      <c r="E1357" s="7">
        <v>81</v>
      </c>
      <c r="F1357" s="11">
        <f>F1355/E1357</f>
        <v>0.98765432098765427</v>
      </c>
      <c r="G1357" s="11">
        <f>G1355/E1357</f>
        <v>0.98765432098765427</v>
      </c>
    </row>
    <row r="1358" spans="1:11" ht="15.75" x14ac:dyDescent="0.25">
      <c r="B1358" s="2"/>
      <c r="C1358" s="2"/>
      <c r="K1358" s="6"/>
    </row>
    <row r="1359" spans="1:11" x14ac:dyDescent="0.25">
      <c r="B1359" s="3"/>
      <c r="C1359" s="3"/>
      <c r="E1359" s="12"/>
    </row>
    <row r="1360" spans="1:11" s="6" customFormat="1" ht="16.5" thickBot="1" x14ac:dyDescent="0.3">
      <c r="A1360" s="6">
        <v>1886</v>
      </c>
      <c r="B1360" s="29" t="s">
        <v>350</v>
      </c>
      <c r="D1360" s="10" t="s">
        <v>1</v>
      </c>
      <c r="E1360" s="10" t="s">
        <v>2</v>
      </c>
      <c r="F1360" s="10" t="s">
        <v>149</v>
      </c>
      <c r="G1360" s="10" t="s">
        <v>39</v>
      </c>
      <c r="H1360" s="10" t="s">
        <v>347</v>
      </c>
      <c r="I1360" s="10" t="s">
        <v>344</v>
      </c>
    </row>
    <row r="1361" spans="2:11" x14ac:dyDescent="0.25">
      <c r="B1361" s="28" t="s">
        <v>484</v>
      </c>
      <c r="C1361" s="2"/>
      <c r="D1361" s="7" t="s">
        <v>334</v>
      </c>
      <c r="E1361" s="7">
        <f>F1361+G1361+H1361+I1361</f>
        <v>72</v>
      </c>
      <c r="F1361" s="3">
        <v>36</v>
      </c>
      <c r="G1361" s="3">
        <v>35</v>
      </c>
      <c r="H1361" s="3">
        <v>1</v>
      </c>
      <c r="I1361" s="3">
        <v>0</v>
      </c>
      <c r="J1361" s="3"/>
      <c r="K1361" s="3"/>
    </row>
    <row r="1362" spans="2:11" x14ac:dyDescent="0.25">
      <c r="B1362" s="28" t="s">
        <v>379</v>
      </c>
      <c r="C1362" s="2"/>
      <c r="D1362" s="7" t="s">
        <v>335</v>
      </c>
      <c r="E1362" s="7">
        <f>F1362+G1362+H1362+I1362</f>
        <v>106</v>
      </c>
      <c r="F1362" s="3">
        <v>52</v>
      </c>
      <c r="G1362" s="3">
        <v>52</v>
      </c>
      <c r="H1362" s="3">
        <v>2</v>
      </c>
      <c r="I1362" s="3">
        <v>0</v>
      </c>
      <c r="J1362" s="3"/>
      <c r="K1362" s="3"/>
    </row>
    <row r="1363" spans="2:11" x14ac:dyDescent="0.25">
      <c r="B1363" s="28" t="s">
        <v>491</v>
      </c>
      <c r="C1363" s="2"/>
      <c r="D1363" s="7" t="s">
        <v>336</v>
      </c>
      <c r="E1363" s="7">
        <f>F1363+G1363+H1363+I1363</f>
        <v>48</v>
      </c>
      <c r="F1363" s="3">
        <v>23</v>
      </c>
      <c r="G1363" s="3">
        <v>24</v>
      </c>
      <c r="H1363" s="3">
        <v>1</v>
      </c>
      <c r="I1363" s="3">
        <v>0</v>
      </c>
      <c r="J1363" s="3"/>
      <c r="K1363" s="3"/>
    </row>
    <row r="1364" spans="2:11" x14ac:dyDescent="0.25">
      <c r="B1364" s="28" t="s">
        <v>492</v>
      </c>
      <c r="C1364" s="2"/>
      <c r="D1364" s="7" t="s">
        <v>337</v>
      </c>
      <c r="E1364" s="7">
        <f t="shared" ref="E1364:E1371" si="101">F1364+G1364+H1364+I1364</f>
        <v>31</v>
      </c>
      <c r="F1364" s="3">
        <v>7</v>
      </c>
      <c r="G1364" s="3">
        <v>3</v>
      </c>
      <c r="H1364" s="3">
        <v>16</v>
      </c>
      <c r="I1364" s="3">
        <v>5</v>
      </c>
      <c r="J1364" s="3" t="s">
        <v>417</v>
      </c>
      <c r="K1364" s="15"/>
    </row>
    <row r="1365" spans="2:11" x14ac:dyDescent="0.25">
      <c r="B1365" s="2"/>
      <c r="C1365" s="2"/>
      <c r="D1365" s="7" t="s">
        <v>338</v>
      </c>
      <c r="E1365" s="7">
        <f t="shared" si="101"/>
        <v>56</v>
      </c>
      <c r="F1365" s="3">
        <v>22</v>
      </c>
      <c r="G1365" s="3">
        <v>21</v>
      </c>
      <c r="H1365" s="3">
        <v>8</v>
      </c>
      <c r="I1365" s="3">
        <v>5</v>
      </c>
      <c r="J1365" s="3"/>
      <c r="K1365" s="3"/>
    </row>
    <row r="1366" spans="2:11" x14ac:dyDescent="0.25">
      <c r="B1366" s="2"/>
      <c r="C1366" s="2"/>
      <c r="D1366" s="7" t="s">
        <v>339</v>
      </c>
      <c r="E1366" s="7">
        <f t="shared" si="101"/>
        <v>48</v>
      </c>
      <c r="F1366" s="3">
        <v>19</v>
      </c>
      <c r="G1366" s="3">
        <v>20</v>
      </c>
      <c r="H1366" s="3">
        <v>7</v>
      </c>
      <c r="I1366" s="3">
        <v>2</v>
      </c>
      <c r="J1366" s="3"/>
      <c r="K1366" s="3"/>
    </row>
    <row r="1367" spans="2:11" x14ac:dyDescent="0.25">
      <c r="B1367" s="2" t="s">
        <v>375</v>
      </c>
      <c r="C1367" s="2"/>
      <c r="D1367" s="7" t="s">
        <v>340</v>
      </c>
      <c r="E1367" s="7">
        <f t="shared" si="101"/>
        <v>50</v>
      </c>
      <c r="F1367" s="3">
        <v>14</v>
      </c>
      <c r="G1367" s="3">
        <v>15</v>
      </c>
      <c r="H1367" s="3">
        <v>12</v>
      </c>
      <c r="I1367" s="3">
        <v>9</v>
      </c>
      <c r="J1367" s="3" t="s">
        <v>416</v>
      </c>
      <c r="K1367" s="15"/>
    </row>
    <row r="1368" spans="2:11" x14ac:dyDescent="0.25">
      <c r="B1368" s="2"/>
      <c r="C1368" s="2"/>
      <c r="D1368" s="7" t="s">
        <v>61</v>
      </c>
      <c r="E1368" s="7">
        <f t="shared" si="101"/>
        <v>34</v>
      </c>
      <c r="F1368" s="3">
        <v>17</v>
      </c>
      <c r="G1368" s="3">
        <v>17</v>
      </c>
      <c r="H1368" s="3">
        <v>0</v>
      </c>
      <c r="I1368" s="3">
        <v>0</v>
      </c>
      <c r="J1368" s="3"/>
      <c r="K1368" s="3"/>
    </row>
    <row r="1369" spans="2:11" x14ac:dyDescent="0.25">
      <c r="B1369" s="2"/>
      <c r="C1369" s="2"/>
      <c r="D1369" s="7" t="s">
        <v>341</v>
      </c>
      <c r="E1369" s="7">
        <f t="shared" si="101"/>
        <v>6</v>
      </c>
      <c r="F1369" s="3">
        <v>3</v>
      </c>
      <c r="G1369" s="3">
        <v>3</v>
      </c>
      <c r="H1369" s="3">
        <v>0</v>
      </c>
      <c r="I1369" s="3">
        <v>0</v>
      </c>
      <c r="J1369" s="3"/>
      <c r="K1369" s="7"/>
    </row>
    <row r="1370" spans="2:11" x14ac:dyDescent="0.25">
      <c r="B1370" s="2"/>
      <c r="C1370" s="2"/>
      <c r="D1370" s="7" t="s">
        <v>342</v>
      </c>
      <c r="E1370" s="7">
        <f t="shared" si="101"/>
        <v>0</v>
      </c>
      <c r="F1370" s="3">
        <v>0</v>
      </c>
      <c r="G1370" s="3">
        <v>0</v>
      </c>
      <c r="H1370" s="3">
        <v>0</v>
      </c>
      <c r="I1370" s="3">
        <v>0</v>
      </c>
      <c r="J1370" s="3"/>
      <c r="K1370" s="13"/>
    </row>
    <row r="1371" spans="2:11" ht="15.75" thickBot="1" x14ac:dyDescent="0.3">
      <c r="B1371" s="2"/>
      <c r="C1371" s="2"/>
      <c r="D1371" s="7" t="s">
        <v>343</v>
      </c>
      <c r="E1371" s="9">
        <f t="shared" si="101"/>
        <v>0</v>
      </c>
      <c r="F1371" s="8">
        <v>0</v>
      </c>
      <c r="G1371" s="8">
        <v>0</v>
      </c>
      <c r="H1371" s="8">
        <v>0</v>
      </c>
      <c r="I1371" s="8">
        <v>0</v>
      </c>
      <c r="J1371" s="3"/>
    </row>
    <row r="1372" spans="2:11" x14ac:dyDescent="0.25">
      <c r="B1372" s="2"/>
      <c r="C1372" s="2"/>
      <c r="E1372" s="7">
        <f>SUM(E1361:E1371)</f>
        <v>451</v>
      </c>
      <c r="F1372" s="7">
        <f>SUM(F1361:F1371)</f>
        <v>193</v>
      </c>
      <c r="G1372" s="7">
        <f>SUM(G1361:G1371)</f>
        <v>190</v>
      </c>
      <c r="H1372" s="7">
        <f>SUM(H1361:H1371)</f>
        <v>47</v>
      </c>
      <c r="I1372" s="7">
        <f>SUM(I1361:I1371)</f>
        <v>21</v>
      </c>
      <c r="J1372" s="7"/>
    </row>
    <row r="1373" spans="2:11" x14ac:dyDescent="0.25">
      <c r="B1373" s="2"/>
      <c r="C1373" s="2"/>
      <c r="E1373" s="3"/>
      <c r="J1373" s="13"/>
    </row>
    <row r="1374" spans="2:11" ht="15.75" x14ac:dyDescent="0.25">
      <c r="B1374" s="2"/>
      <c r="C1374" s="2"/>
      <c r="D1374" s="7" t="s">
        <v>357</v>
      </c>
      <c r="E1374" s="7">
        <v>229</v>
      </c>
      <c r="F1374" s="11">
        <f>F1372/E1374</f>
        <v>0.84279475982532748</v>
      </c>
      <c r="G1374" s="11">
        <f>G1372/E1374</f>
        <v>0.82969432314410485</v>
      </c>
      <c r="H1374" s="11">
        <f>H1372/E1374</f>
        <v>0.20524017467248909</v>
      </c>
      <c r="I1374" s="11">
        <f>I1372/E1374</f>
        <v>9.1703056768558958E-2</v>
      </c>
      <c r="K1374" s="6"/>
    </row>
    <row r="1375" spans="2:11" x14ac:dyDescent="0.25">
      <c r="B1375" s="2"/>
      <c r="C1375" s="2"/>
      <c r="K1375" s="14"/>
    </row>
    <row r="1376" spans="2:11" x14ac:dyDescent="0.25">
      <c r="B1376" s="2"/>
      <c r="C1376" s="18"/>
    </row>
    <row r="1377" spans="1:11" s="6" customFormat="1" ht="16.5" thickBot="1" x14ac:dyDescent="0.3">
      <c r="A1377" s="6">
        <v>1890</v>
      </c>
      <c r="B1377" s="29" t="s">
        <v>350</v>
      </c>
      <c r="D1377" s="10" t="s">
        <v>1</v>
      </c>
      <c r="E1377" s="10" t="s">
        <v>2</v>
      </c>
      <c r="F1377" s="10" t="s">
        <v>197</v>
      </c>
      <c r="G1377" s="10" t="s">
        <v>150</v>
      </c>
    </row>
    <row r="1378" spans="1:11" x14ac:dyDescent="0.25">
      <c r="B1378" s="15" t="s">
        <v>493</v>
      </c>
      <c r="C1378" s="2"/>
      <c r="D1378" s="7" t="s">
        <v>334</v>
      </c>
      <c r="E1378" s="7">
        <f>F1378+G1378+H1378+I1378</f>
        <v>37</v>
      </c>
      <c r="F1378" s="3">
        <v>32</v>
      </c>
      <c r="G1378" s="3">
        <v>5</v>
      </c>
      <c r="H1378" s="3"/>
      <c r="I1378" s="3"/>
      <c r="J1378" s="3"/>
      <c r="K1378" s="3"/>
    </row>
    <row r="1379" spans="1:11" x14ac:dyDescent="0.25">
      <c r="B1379" s="28" t="s">
        <v>485</v>
      </c>
      <c r="C1379" s="2"/>
      <c r="D1379" s="7" t="s">
        <v>335</v>
      </c>
      <c r="E1379" s="7">
        <f>F1379+G1379+H1379+I1379</f>
        <v>42</v>
      </c>
      <c r="F1379" s="3">
        <v>39</v>
      </c>
      <c r="G1379" s="3">
        <v>3</v>
      </c>
      <c r="H1379" s="3"/>
      <c r="I1379" s="3"/>
      <c r="J1379" s="3"/>
      <c r="K1379" s="3"/>
    </row>
    <row r="1380" spans="1:11" x14ac:dyDescent="0.25">
      <c r="B1380" s="2"/>
      <c r="C1380" s="2"/>
      <c r="D1380" s="7" t="s">
        <v>336</v>
      </c>
      <c r="E1380" s="7">
        <f>F1380+G1380+H1380+I1380</f>
        <v>28</v>
      </c>
      <c r="F1380" s="3">
        <v>25</v>
      </c>
      <c r="G1380" s="3">
        <v>3</v>
      </c>
      <c r="H1380" s="3"/>
      <c r="I1380" s="3"/>
      <c r="J1380" s="3"/>
      <c r="K1380" s="3"/>
    </row>
    <row r="1381" spans="1:11" x14ac:dyDescent="0.25">
      <c r="B1381" s="2"/>
      <c r="C1381" s="2"/>
      <c r="D1381" s="7" t="s">
        <v>337</v>
      </c>
      <c r="E1381" s="7">
        <f t="shared" ref="E1381:E1388" si="102">F1381+G1381+H1381+I1381</f>
        <v>27</v>
      </c>
      <c r="F1381" s="3">
        <v>8</v>
      </c>
      <c r="G1381" s="3">
        <v>19</v>
      </c>
      <c r="H1381" s="3"/>
      <c r="I1381" s="3"/>
      <c r="J1381" s="3"/>
      <c r="K1381" s="15"/>
    </row>
    <row r="1382" spans="1:11" x14ac:dyDescent="0.25">
      <c r="B1382" s="2"/>
      <c r="C1382" s="2"/>
      <c r="D1382" s="7" t="s">
        <v>338</v>
      </c>
      <c r="E1382" s="7">
        <f t="shared" si="102"/>
        <v>29</v>
      </c>
      <c r="F1382" s="3">
        <v>27</v>
      </c>
      <c r="G1382" s="3">
        <v>2</v>
      </c>
      <c r="H1382" s="3"/>
      <c r="I1382" s="3"/>
      <c r="J1382" s="3"/>
      <c r="K1382" s="3"/>
    </row>
    <row r="1383" spans="1:11" x14ac:dyDescent="0.25">
      <c r="B1383" s="2"/>
      <c r="C1383" s="2"/>
      <c r="D1383" s="7" t="s">
        <v>339</v>
      </c>
      <c r="E1383" s="7">
        <f t="shared" si="102"/>
        <v>27</v>
      </c>
      <c r="F1383" s="3">
        <v>21</v>
      </c>
      <c r="G1383" s="3">
        <v>6</v>
      </c>
      <c r="H1383" s="3"/>
      <c r="I1383" s="3"/>
      <c r="J1383" s="3"/>
      <c r="K1383" s="3"/>
    </row>
    <row r="1384" spans="1:11" x14ac:dyDescent="0.25">
      <c r="B1384" s="2"/>
      <c r="C1384" s="2"/>
      <c r="D1384" s="7" t="s">
        <v>340</v>
      </c>
      <c r="E1384" s="7">
        <f t="shared" si="102"/>
        <v>24</v>
      </c>
      <c r="F1384" s="3">
        <v>18</v>
      </c>
      <c r="G1384" s="3">
        <v>6</v>
      </c>
      <c r="H1384" s="3"/>
      <c r="I1384" s="3"/>
      <c r="J1384" s="3"/>
      <c r="K1384" s="15"/>
    </row>
    <row r="1385" spans="1:11" x14ac:dyDescent="0.25">
      <c r="B1385" s="2"/>
      <c r="C1385" s="2"/>
      <c r="D1385" s="7" t="s">
        <v>61</v>
      </c>
      <c r="E1385" s="7">
        <f t="shared" si="102"/>
        <v>35</v>
      </c>
      <c r="F1385" s="3">
        <v>35</v>
      </c>
      <c r="G1385" s="3">
        <v>0</v>
      </c>
      <c r="H1385" s="3"/>
      <c r="I1385" s="3"/>
      <c r="J1385" s="3"/>
      <c r="K1385" s="3"/>
    </row>
    <row r="1386" spans="1:11" x14ac:dyDescent="0.25">
      <c r="B1386" s="2"/>
      <c r="C1386" s="2"/>
      <c r="D1386" s="7" t="s">
        <v>341</v>
      </c>
      <c r="E1386" s="7">
        <f t="shared" si="102"/>
        <v>0</v>
      </c>
      <c r="F1386" s="3">
        <v>0</v>
      </c>
      <c r="G1386" s="3">
        <v>0</v>
      </c>
      <c r="H1386" s="3"/>
      <c r="I1386" s="3"/>
      <c r="J1386" s="3"/>
      <c r="K1386" s="7"/>
    </row>
    <row r="1387" spans="1:11" x14ac:dyDescent="0.25">
      <c r="B1387" s="2"/>
      <c r="C1387" s="2"/>
      <c r="D1387" s="7" t="s">
        <v>342</v>
      </c>
      <c r="E1387" s="7">
        <f t="shared" si="102"/>
        <v>2</v>
      </c>
      <c r="F1387" s="3">
        <v>1</v>
      </c>
      <c r="G1387" s="3">
        <v>1</v>
      </c>
      <c r="H1387" s="3"/>
      <c r="I1387" s="3"/>
      <c r="J1387" s="3"/>
      <c r="K1387" s="13"/>
    </row>
    <row r="1388" spans="1:11" ht="15.75" thickBot="1" x14ac:dyDescent="0.3">
      <c r="B1388" s="2"/>
      <c r="C1388" s="2"/>
      <c r="D1388" s="7" t="s">
        <v>343</v>
      </c>
      <c r="E1388" s="9">
        <f t="shared" si="102"/>
        <v>0</v>
      </c>
      <c r="F1388" s="8">
        <v>0</v>
      </c>
      <c r="G1388" s="8">
        <v>0</v>
      </c>
      <c r="H1388" s="3"/>
      <c r="I1388" s="3"/>
      <c r="J1388" s="3"/>
    </row>
    <row r="1389" spans="1:11" x14ac:dyDescent="0.25">
      <c r="B1389" s="2"/>
      <c r="C1389" s="2"/>
      <c r="E1389" s="7">
        <f>SUM(E1378:E1388)</f>
        <v>251</v>
      </c>
      <c r="F1389" s="7">
        <f>SUM(F1378:F1388)</f>
        <v>206</v>
      </c>
      <c r="G1389" s="7">
        <f>SUM(G1378:G1388)</f>
        <v>45</v>
      </c>
      <c r="H1389" s="7"/>
      <c r="I1389" s="7"/>
      <c r="J1389" s="7"/>
    </row>
    <row r="1390" spans="1:11" x14ac:dyDescent="0.25">
      <c r="B1390" s="2"/>
      <c r="C1390" s="2"/>
      <c r="E1390" s="3"/>
      <c r="H1390" s="13"/>
      <c r="I1390" s="13"/>
      <c r="J1390" s="13"/>
    </row>
    <row r="1391" spans="1:11" ht="15.75" x14ac:dyDescent="0.25">
      <c r="B1391" s="2"/>
      <c r="C1391" s="2"/>
      <c r="D1391" s="7" t="s">
        <v>357</v>
      </c>
      <c r="E1391" s="7">
        <v>251</v>
      </c>
      <c r="F1391" s="11">
        <f>F1389/E1391</f>
        <v>0.82071713147410363</v>
      </c>
      <c r="G1391" s="11">
        <f>G1389/E1391</f>
        <v>0.17928286852589642</v>
      </c>
      <c r="K1391" s="6"/>
    </row>
    <row r="1392" spans="1:11" x14ac:dyDescent="0.25">
      <c r="B1392" s="2"/>
      <c r="C1392" s="2"/>
      <c r="K1392" s="14"/>
    </row>
    <row r="1393" spans="1:12" x14ac:dyDescent="0.25">
      <c r="B1393" s="2"/>
      <c r="C1393" s="3"/>
      <c r="D1393" s="7"/>
    </row>
    <row r="1394" spans="1:12" s="6" customFormat="1" ht="16.5" thickBot="1" x14ac:dyDescent="0.3">
      <c r="A1394" s="6">
        <v>1892</v>
      </c>
      <c r="B1394" s="29" t="s">
        <v>350</v>
      </c>
      <c r="D1394" s="10" t="s">
        <v>1</v>
      </c>
      <c r="E1394" s="10" t="s">
        <v>2</v>
      </c>
      <c r="F1394" s="10" t="s">
        <v>345</v>
      </c>
      <c r="G1394" s="10" t="s">
        <v>5</v>
      </c>
      <c r="H1394" s="10" t="s">
        <v>346</v>
      </c>
      <c r="I1394" s="10" t="s">
        <v>496</v>
      </c>
      <c r="J1394" s="10" t="s">
        <v>494</v>
      </c>
      <c r="K1394" s="10" t="s">
        <v>495</v>
      </c>
    </row>
    <row r="1395" spans="1:12" x14ac:dyDescent="0.25">
      <c r="B1395" s="15" t="s">
        <v>497</v>
      </c>
      <c r="C1395" s="2"/>
      <c r="D1395" s="7" t="s">
        <v>334</v>
      </c>
      <c r="E1395" s="7">
        <f>F1395+G1395+H1395+I1395+J1395+K1395</f>
        <v>60</v>
      </c>
      <c r="F1395" s="3">
        <v>29</v>
      </c>
      <c r="G1395" s="3">
        <v>19</v>
      </c>
      <c r="H1395" s="3">
        <v>12</v>
      </c>
      <c r="I1395" s="3">
        <v>0</v>
      </c>
      <c r="J1395" s="3">
        <v>0</v>
      </c>
      <c r="K1395" s="3">
        <v>0</v>
      </c>
    </row>
    <row r="1396" spans="1:12" x14ac:dyDescent="0.25">
      <c r="B1396" s="28" t="s">
        <v>575</v>
      </c>
      <c r="C1396" s="2"/>
      <c r="D1396" s="7" t="s">
        <v>335</v>
      </c>
      <c r="E1396" s="7">
        <f>F1396+G1396+H1396+I1396+J1396+K1396</f>
        <v>58</v>
      </c>
      <c r="F1396" s="3">
        <v>28</v>
      </c>
      <c r="G1396" s="3">
        <v>21</v>
      </c>
      <c r="H1396" s="3">
        <v>6</v>
      </c>
      <c r="I1396" s="3">
        <v>0</v>
      </c>
      <c r="J1396" s="3">
        <v>2</v>
      </c>
      <c r="K1396" s="3">
        <v>1</v>
      </c>
    </row>
    <row r="1397" spans="1:12" x14ac:dyDescent="0.25">
      <c r="B1397" s="28" t="s">
        <v>499</v>
      </c>
      <c r="C1397" s="2"/>
      <c r="D1397" s="7" t="s">
        <v>336</v>
      </c>
      <c r="E1397" s="7">
        <f t="shared" ref="E1397:E1405" si="103">F1397+G1397+H1397+I1397+J1397+K1397</f>
        <v>54</v>
      </c>
      <c r="F1397" s="3">
        <v>26</v>
      </c>
      <c r="G1397" s="3">
        <v>21</v>
      </c>
      <c r="H1397" s="3">
        <v>6</v>
      </c>
      <c r="I1397" s="3">
        <v>0</v>
      </c>
      <c r="J1397" s="3">
        <v>1</v>
      </c>
      <c r="K1397" s="3">
        <v>0</v>
      </c>
    </row>
    <row r="1398" spans="1:12" x14ac:dyDescent="0.25">
      <c r="B1398" s="28" t="s">
        <v>500</v>
      </c>
      <c r="C1398" s="2"/>
      <c r="D1398" s="7" t="s">
        <v>337</v>
      </c>
      <c r="E1398" s="7">
        <f t="shared" si="103"/>
        <v>54</v>
      </c>
      <c r="F1398" s="3">
        <v>26</v>
      </c>
      <c r="G1398" s="3">
        <v>21</v>
      </c>
      <c r="H1398" s="3">
        <v>6</v>
      </c>
      <c r="I1398" s="3">
        <v>0</v>
      </c>
      <c r="J1398" s="3">
        <v>0</v>
      </c>
      <c r="K1398" s="3">
        <v>1</v>
      </c>
    </row>
    <row r="1399" spans="1:12" x14ac:dyDescent="0.25">
      <c r="B1399" s="28" t="s">
        <v>437</v>
      </c>
      <c r="C1399" s="2"/>
      <c r="D1399" s="7" t="s">
        <v>338</v>
      </c>
      <c r="E1399" s="7">
        <f t="shared" si="103"/>
        <v>64</v>
      </c>
      <c r="F1399" s="3">
        <v>31</v>
      </c>
      <c r="G1399" s="3">
        <v>25</v>
      </c>
      <c r="H1399" s="3">
        <v>6</v>
      </c>
      <c r="I1399" s="3">
        <v>2</v>
      </c>
      <c r="J1399" s="3">
        <v>0</v>
      </c>
      <c r="K1399" s="3">
        <v>0</v>
      </c>
    </row>
    <row r="1400" spans="1:12" x14ac:dyDescent="0.25">
      <c r="B1400" s="28" t="s">
        <v>498</v>
      </c>
      <c r="C1400" s="2"/>
      <c r="D1400" s="7" t="s">
        <v>339</v>
      </c>
      <c r="E1400" s="7">
        <f t="shared" si="103"/>
        <v>46</v>
      </c>
      <c r="F1400" s="3">
        <v>20</v>
      </c>
      <c r="G1400" s="3">
        <v>19</v>
      </c>
      <c r="H1400" s="3">
        <v>5</v>
      </c>
      <c r="I1400" s="3">
        <v>2</v>
      </c>
      <c r="J1400" s="3">
        <v>0</v>
      </c>
      <c r="K1400" s="3">
        <v>0</v>
      </c>
    </row>
    <row r="1401" spans="1:12" x14ac:dyDescent="0.25">
      <c r="B1401" s="2"/>
      <c r="C1401" s="2"/>
      <c r="D1401" s="7" t="s">
        <v>340</v>
      </c>
      <c r="E1401" s="7">
        <f t="shared" si="103"/>
        <v>34</v>
      </c>
      <c r="F1401" s="3">
        <v>17</v>
      </c>
      <c r="G1401" s="3">
        <v>14</v>
      </c>
      <c r="H1401" s="3">
        <v>2</v>
      </c>
      <c r="I1401" s="3">
        <v>0</v>
      </c>
      <c r="J1401" s="3">
        <v>1</v>
      </c>
      <c r="K1401" s="3">
        <v>0</v>
      </c>
    </row>
    <row r="1402" spans="1:12" x14ac:dyDescent="0.25">
      <c r="B1402" s="2"/>
      <c r="C1402" s="2"/>
      <c r="D1402" s="7" t="s">
        <v>61</v>
      </c>
      <c r="E1402" s="7">
        <f t="shared" si="103"/>
        <v>24</v>
      </c>
      <c r="F1402" s="3">
        <v>12</v>
      </c>
      <c r="G1402" s="3">
        <v>10</v>
      </c>
      <c r="H1402" s="3">
        <v>2</v>
      </c>
      <c r="I1402" s="3">
        <v>0</v>
      </c>
      <c r="J1402" s="3">
        <v>0</v>
      </c>
      <c r="K1402" s="3">
        <v>0</v>
      </c>
    </row>
    <row r="1403" spans="1:12" x14ac:dyDescent="0.25">
      <c r="B1403" s="2"/>
      <c r="C1403" s="2"/>
      <c r="D1403" s="7" t="s">
        <v>341</v>
      </c>
      <c r="E1403" s="7">
        <f t="shared" si="103"/>
        <v>0</v>
      </c>
      <c r="F1403" s="3">
        <v>0</v>
      </c>
      <c r="G1403" s="3">
        <v>0</v>
      </c>
      <c r="H1403" s="3">
        <v>0</v>
      </c>
      <c r="I1403" s="3">
        <v>0</v>
      </c>
      <c r="J1403" s="3">
        <v>0</v>
      </c>
      <c r="K1403" s="3">
        <v>0</v>
      </c>
    </row>
    <row r="1404" spans="1:12" x14ac:dyDescent="0.25">
      <c r="B1404" s="2"/>
      <c r="C1404" s="2"/>
      <c r="D1404" s="7" t="s">
        <v>342</v>
      </c>
      <c r="E1404" s="7">
        <f t="shared" si="103"/>
        <v>0</v>
      </c>
      <c r="F1404" s="3">
        <v>0</v>
      </c>
      <c r="G1404" s="3">
        <v>0</v>
      </c>
      <c r="H1404" s="3">
        <v>0</v>
      </c>
      <c r="I1404" s="3">
        <v>0</v>
      </c>
      <c r="J1404" s="3">
        <v>0</v>
      </c>
      <c r="K1404" s="3">
        <v>0</v>
      </c>
    </row>
    <row r="1405" spans="1:12" ht="15.75" thickBot="1" x14ac:dyDescent="0.3">
      <c r="B1405" s="2"/>
      <c r="C1405" s="2"/>
      <c r="D1405" s="7" t="s">
        <v>343</v>
      </c>
      <c r="E1405" s="9">
        <f t="shared" si="103"/>
        <v>0</v>
      </c>
      <c r="F1405" s="8">
        <v>0</v>
      </c>
      <c r="G1405" s="8">
        <v>0</v>
      </c>
      <c r="H1405" s="8">
        <v>0</v>
      </c>
      <c r="I1405" s="8">
        <v>0</v>
      </c>
      <c r="J1405" s="8">
        <v>0</v>
      </c>
      <c r="K1405" s="8">
        <v>0</v>
      </c>
    </row>
    <row r="1406" spans="1:12" x14ac:dyDescent="0.25">
      <c r="B1406" s="2"/>
      <c r="C1406" s="2"/>
      <c r="E1406" s="7">
        <f t="shared" ref="E1406:K1406" si="104">SUM(E1395:E1405)</f>
        <v>394</v>
      </c>
      <c r="F1406" s="7">
        <f t="shared" si="104"/>
        <v>189</v>
      </c>
      <c r="G1406" s="7">
        <f t="shared" si="104"/>
        <v>150</v>
      </c>
      <c r="H1406" s="7">
        <f t="shared" si="104"/>
        <v>45</v>
      </c>
      <c r="I1406" s="7">
        <f t="shared" si="104"/>
        <v>4</v>
      </c>
      <c r="J1406" s="7">
        <f t="shared" si="104"/>
        <v>4</v>
      </c>
      <c r="K1406" s="7">
        <f t="shared" si="104"/>
        <v>2</v>
      </c>
      <c r="L1406" s="7"/>
    </row>
    <row r="1407" spans="1:12" x14ac:dyDescent="0.25">
      <c r="B1407" s="2"/>
      <c r="C1407" s="2"/>
      <c r="E1407" s="3"/>
    </row>
    <row r="1408" spans="1:12" x14ac:dyDescent="0.25">
      <c r="B1408" s="2"/>
      <c r="C1408" s="2"/>
      <c r="D1408" s="7" t="s">
        <v>357</v>
      </c>
      <c r="E1408" s="7">
        <v>197</v>
      </c>
      <c r="F1408" s="11">
        <f>F1406/E1408</f>
        <v>0.95939086294416243</v>
      </c>
      <c r="G1408" s="11">
        <f>G1406/E1408</f>
        <v>0.76142131979695427</v>
      </c>
      <c r="H1408" s="11">
        <f>H1406/E1408</f>
        <v>0.22842639593908629</v>
      </c>
      <c r="I1408" s="11">
        <f>I1406/E1408</f>
        <v>2.030456852791878E-2</v>
      </c>
      <c r="J1408" s="11">
        <f>J1406/E1408</f>
        <v>2.030456852791878E-2</v>
      </c>
      <c r="K1408" s="11">
        <f>K1406/E1408</f>
        <v>1.015228426395939E-2</v>
      </c>
    </row>
    <row r="1409" spans="1:11" ht="15.75" x14ac:dyDescent="0.25">
      <c r="B1409" s="2"/>
      <c r="C1409" s="2"/>
      <c r="J1409" s="6"/>
    </row>
    <row r="1410" spans="1:11" ht="15.75" x14ac:dyDescent="0.25">
      <c r="B1410" s="2"/>
      <c r="C1410" s="2"/>
      <c r="F1410" s="20"/>
    </row>
    <row r="1411" spans="1:11" s="6" customFormat="1" ht="16.5" thickBot="1" x14ac:dyDescent="0.3">
      <c r="A1411" s="6">
        <v>1894</v>
      </c>
      <c r="B1411" s="29" t="s">
        <v>350</v>
      </c>
      <c r="D1411" s="10" t="s">
        <v>1</v>
      </c>
      <c r="E1411" s="10" t="s">
        <v>2</v>
      </c>
      <c r="F1411" s="10" t="s">
        <v>345</v>
      </c>
      <c r="G1411" s="10" t="s">
        <v>5</v>
      </c>
    </row>
    <row r="1412" spans="1:11" x14ac:dyDescent="0.25">
      <c r="B1412" s="15" t="s">
        <v>497</v>
      </c>
      <c r="C1412" s="2"/>
      <c r="D1412" s="7" t="s">
        <v>334</v>
      </c>
      <c r="E1412" s="7">
        <f>F1412+G1412+H1412+I1412+J1412+K1412</f>
        <v>24</v>
      </c>
      <c r="F1412" s="3">
        <v>12</v>
      </c>
      <c r="G1412" s="3">
        <v>12</v>
      </c>
      <c r="H1412" s="3"/>
      <c r="I1412" s="3"/>
      <c r="J1412" s="15"/>
      <c r="K1412" s="3"/>
    </row>
    <row r="1413" spans="1:11" x14ac:dyDescent="0.25">
      <c r="B1413" s="28" t="s">
        <v>575</v>
      </c>
      <c r="C1413" s="2"/>
      <c r="D1413" s="7" t="s">
        <v>335</v>
      </c>
      <c r="E1413" s="7">
        <f>F1413+G1413+H1413+I1413+J1413+K1413</f>
        <v>14</v>
      </c>
      <c r="F1413" s="3">
        <v>7</v>
      </c>
      <c r="G1413" s="3">
        <v>7</v>
      </c>
      <c r="H1413" s="3"/>
      <c r="I1413" s="3"/>
      <c r="J1413" s="3"/>
      <c r="K1413" s="3"/>
    </row>
    <row r="1414" spans="1:11" x14ac:dyDescent="0.25">
      <c r="B1414" s="2"/>
      <c r="C1414" s="2"/>
      <c r="D1414" s="7" t="s">
        <v>336</v>
      </c>
      <c r="E1414" s="7">
        <f t="shared" ref="E1414:E1422" si="105">F1414+G1414+H1414+I1414+J1414+K1414</f>
        <v>4</v>
      </c>
      <c r="F1414" s="3">
        <v>2</v>
      </c>
      <c r="G1414" s="3">
        <v>2</v>
      </c>
      <c r="H1414" s="3"/>
      <c r="I1414" s="3"/>
      <c r="J1414" s="3"/>
      <c r="K1414" s="3"/>
    </row>
    <row r="1415" spans="1:11" x14ac:dyDescent="0.25">
      <c r="B1415" s="2"/>
      <c r="C1415" s="2"/>
      <c r="D1415" s="7" t="s">
        <v>337</v>
      </c>
      <c r="E1415" s="7">
        <f t="shared" si="105"/>
        <v>20</v>
      </c>
      <c r="F1415" s="3">
        <v>10</v>
      </c>
      <c r="G1415" s="3">
        <v>10</v>
      </c>
      <c r="H1415" s="3"/>
      <c r="I1415" s="3"/>
      <c r="J1415" s="3"/>
      <c r="K1415" s="3"/>
    </row>
    <row r="1416" spans="1:11" x14ac:dyDescent="0.25">
      <c r="B1416" s="2"/>
      <c r="C1416" s="2"/>
      <c r="D1416" s="7" t="s">
        <v>338</v>
      </c>
      <c r="E1416" s="7">
        <f t="shared" si="105"/>
        <v>20</v>
      </c>
      <c r="F1416" s="3">
        <v>10</v>
      </c>
      <c r="G1416" s="3">
        <v>10</v>
      </c>
      <c r="H1416" s="3"/>
      <c r="I1416" s="3"/>
      <c r="J1416" s="3"/>
      <c r="K1416" s="3"/>
    </row>
    <row r="1417" spans="1:11" x14ac:dyDescent="0.25">
      <c r="B1417" s="2"/>
      <c r="C1417" s="2"/>
      <c r="D1417" s="7" t="s">
        <v>339</v>
      </c>
      <c r="E1417" s="7">
        <f t="shared" si="105"/>
        <v>8</v>
      </c>
      <c r="F1417" s="3">
        <v>4</v>
      </c>
      <c r="G1417" s="3">
        <v>4</v>
      </c>
      <c r="H1417" s="3"/>
      <c r="I1417" s="15"/>
      <c r="J1417" s="3"/>
      <c r="K1417" s="3"/>
    </row>
    <row r="1418" spans="1:11" x14ac:dyDescent="0.25">
      <c r="B1418" s="2"/>
      <c r="C1418" s="2"/>
      <c r="D1418" s="7" t="s">
        <v>340</v>
      </c>
      <c r="E1418" s="7">
        <f t="shared" si="105"/>
        <v>12</v>
      </c>
      <c r="F1418" s="3">
        <v>6</v>
      </c>
      <c r="G1418" s="3">
        <v>6</v>
      </c>
      <c r="H1418" s="3"/>
      <c r="I1418" s="3"/>
      <c r="J1418" s="3"/>
      <c r="K1418" s="3"/>
    </row>
    <row r="1419" spans="1:11" x14ac:dyDescent="0.25">
      <c r="B1419" s="2"/>
      <c r="C1419" s="2"/>
      <c r="D1419" s="7" t="s">
        <v>61</v>
      </c>
      <c r="E1419" s="7">
        <f t="shared" si="105"/>
        <v>0</v>
      </c>
      <c r="F1419" s="3">
        <v>0</v>
      </c>
      <c r="G1419" s="3">
        <v>0</v>
      </c>
      <c r="H1419" s="3"/>
      <c r="I1419" s="15"/>
      <c r="J1419" s="3"/>
      <c r="K1419" s="3"/>
    </row>
    <row r="1420" spans="1:11" x14ac:dyDescent="0.25">
      <c r="B1420" s="2"/>
      <c r="C1420" s="2"/>
      <c r="D1420" s="7" t="s">
        <v>341</v>
      </c>
      <c r="E1420" s="7">
        <f t="shared" si="105"/>
        <v>0</v>
      </c>
      <c r="F1420" s="3">
        <v>0</v>
      </c>
      <c r="G1420" s="3">
        <v>0</v>
      </c>
      <c r="H1420" s="3"/>
      <c r="I1420" s="3"/>
      <c r="J1420" s="3"/>
      <c r="K1420" s="3"/>
    </row>
    <row r="1421" spans="1:11" x14ac:dyDescent="0.25">
      <c r="B1421" s="2"/>
      <c r="C1421" s="2"/>
      <c r="D1421" s="7" t="s">
        <v>342</v>
      </c>
      <c r="E1421" s="7">
        <f t="shared" si="105"/>
        <v>0</v>
      </c>
      <c r="F1421" s="3">
        <v>0</v>
      </c>
      <c r="G1421" s="3">
        <v>0</v>
      </c>
      <c r="H1421" s="3"/>
      <c r="I1421" s="13"/>
      <c r="J1421" s="7"/>
      <c r="K1421" s="7"/>
    </row>
    <row r="1422" spans="1:11" ht="15.75" thickBot="1" x14ac:dyDescent="0.3">
      <c r="B1422" s="2"/>
      <c r="C1422" s="2"/>
      <c r="D1422" s="7" t="s">
        <v>343</v>
      </c>
      <c r="E1422" s="9">
        <f t="shared" si="105"/>
        <v>0</v>
      </c>
      <c r="F1422" s="8">
        <v>0</v>
      </c>
      <c r="G1422" s="8">
        <v>0</v>
      </c>
      <c r="H1422" s="3"/>
      <c r="J1422" s="11"/>
      <c r="K1422" s="11"/>
    </row>
    <row r="1423" spans="1:11" x14ac:dyDescent="0.25">
      <c r="B1423" s="2"/>
      <c r="C1423" s="2"/>
      <c r="E1423" s="7">
        <f>SUM(E1412:E1422)</f>
        <v>102</v>
      </c>
      <c r="F1423" s="7">
        <f>SUM(F1412:F1422)</f>
        <v>51</v>
      </c>
      <c r="G1423" s="7">
        <f>SUM(G1412:G1422)</f>
        <v>51</v>
      </c>
      <c r="H1423" s="7"/>
    </row>
    <row r="1424" spans="1:11" x14ac:dyDescent="0.25">
      <c r="B1424" s="2"/>
      <c r="C1424" s="2"/>
      <c r="E1424" s="3"/>
      <c r="H1424" s="13"/>
    </row>
    <row r="1425" spans="1:11" ht="15.75" x14ac:dyDescent="0.25">
      <c r="B1425" s="2"/>
      <c r="C1425" s="2"/>
      <c r="D1425" s="7" t="s">
        <v>357</v>
      </c>
      <c r="E1425" s="7">
        <v>51</v>
      </c>
      <c r="F1425" s="11">
        <f>F1423/E1425</f>
        <v>1</v>
      </c>
      <c r="G1425" s="11">
        <f>G1423/E1425</f>
        <v>1</v>
      </c>
      <c r="I1425" s="6"/>
    </row>
    <row r="1426" spans="1:11" ht="15.75" x14ac:dyDescent="0.25">
      <c r="B1426" s="2"/>
      <c r="C1426" s="2"/>
      <c r="I1426" s="14"/>
      <c r="J1426" s="6"/>
    </row>
    <row r="1427" spans="1:11" x14ac:dyDescent="0.25">
      <c r="B1427" s="2"/>
      <c r="C1427" s="2"/>
    </row>
    <row r="1428" spans="1:11" s="6" customFormat="1" ht="16.5" thickBot="1" x14ac:dyDescent="0.3">
      <c r="A1428" s="6">
        <v>1900</v>
      </c>
      <c r="B1428" s="29" t="s">
        <v>350</v>
      </c>
      <c r="D1428" s="10" t="s">
        <v>1</v>
      </c>
      <c r="E1428" s="10" t="s">
        <v>2</v>
      </c>
      <c r="F1428" s="10" t="s">
        <v>345</v>
      </c>
      <c r="G1428" s="10" t="s">
        <v>4</v>
      </c>
      <c r="H1428" s="10" t="s">
        <v>347</v>
      </c>
      <c r="I1428" s="10" t="s">
        <v>348</v>
      </c>
      <c r="J1428" s="10" t="s">
        <v>84</v>
      </c>
      <c r="K1428" s="10" t="s">
        <v>78</v>
      </c>
    </row>
    <row r="1429" spans="1:11" x14ac:dyDescent="0.25">
      <c r="B1429" s="15" t="s">
        <v>497</v>
      </c>
      <c r="C1429" s="2"/>
      <c r="D1429" s="7" t="s">
        <v>334</v>
      </c>
      <c r="E1429" s="7">
        <f t="shared" ref="E1429:E1439" si="106">SUM(F1429:K1429)</f>
        <v>72</v>
      </c>
      <c r="F1429" s="3">
        <v>36</v>
      </c>
      <c r="G1429" s="3">
        <v>15</v>
      </c>
      <c r="H1429" s="3">
        <v>13</v>
      </c>
      <c r="I1429" s="3">
        <v>8</v>
      </c>
      <c r="J1429" s="3">
        <v>0</v>
      </c>
      <c r="K1429" s="3">
        <v>0</v>
      </c>
    </row>
    <row r="1430" spans="1:11" x14ac:dyDescent="0.25">
      <c r="B1430" s="28" t="s">
        <v>501</v>
      </c>
      <c r="C1430" s="2"/>
      <c r="D1430" s="7" t="s">
        <v>335</v>
      </c>
      <c r="E1430" s="7">
        <f t="shared" si="106"/>
        <v>82</v>
      </c>
      <c r="F1430" s="3">
        <v>39</v>
      </c>
      <c r="G1430" s="3">
        <v>35</v>
      </c>
      <c r="H1430" s="3">
        <v>3</v>
      </c>
      <c r="I1430" s="3">
        <v>5</v>
      </c>
      <c r="J1430" s="3">
        <v>0</v>
      </c>
      <c r="K1430" s="3">
        <v>0</v>
      </c>
    </row>
    <row r="1431" spans="1:11" x14ac:dyDescent="0.25">
      <c r="B1431" s="28" t="s">
        <v>491</v>
      </c>
      <c r="C1431" s="2"/>
      <c r="D1431" s="7" t="s">
        <v>336</v>
      </c>
      <c r="E1431" s="7">
        <f t="shared" si="106"/>
        <v>50</v>
      </c>
      <c r="F1431" s="3">
        <v>24</v>
      </c>
      <c r="G1431" s="3">
        <v>13</v>
      </c>
      <c r="H1431" s="3">
        <v>7</v>
      </c>
      <c r="I1431" s="3">
        <v>3</v>
      </c>
      <c r="J1431" s="3">
        <v>3</v>
      </c>
      <c r="K1431" s="3">
        <v>0</v>
      </c>
    </row>
    <row r="1432" spans="1:11" x14ac:dyDescent="0.25">
      <c r="B1432" s="28" t="s">
        <v>502</v>
      </c>
      <c r="C1432" s="2"/>
      <c r="D1432" s="7" t="s">
        <v>337</v>
      </c>
      <c r="E1432" s="7">
        <f t="shared" si="106"/>
        <v>72</v>
      </c>
      <c r="F1432" s="3">
        <v>30</v>
      </c>
      <c r="G1432" s="3">
        <v>6</v>
      </c>
      <c r="H1432" s="3">
        <v>15</v>
      </c>
      <c r="I1432" s="3">
        <v>21</v>
      </c>
      <c r="J1432" s="3">
        <v>0</v>
      </c>
      <c r="K1432" s="3">
        <v>0</v>
      </c>
    </row>
    <row r="1433" spans="1:11" x14ac:dyDescent="0.25">
      <c r="B1433" s="28" t="s">
        <v>503</v>
      </c>
      <c r="C1433" s="2"/>
      <c r="D1433" s="7" t="s">
        <v>338</v>
      </c>
      <c r="E1433" s="7">
        <f t="shared" si="106"/>
        <v>66</v>
      </c>
      <c r="F1433" s="3">
        <v>22</v>
      </c>
      <c r="G1433" s="3">
        <v>16</v>
      </c>
      <c r="H1433" s="3">
        <v>12</v>
      </c>
      <c r="I1433" s="3">
        <v>3</v>
      </c>
      <c r="J1433" s="3">
        <v>10</v>
      </c>
      <c r="K1433" s="3">
        <v>3</v>
      </c>
    </row>
    <row r="1434" spans="1:11" x14ac:dyDescent="0.25">
      <c r="B1434" s="28" t="s">
        <v>504</v>
      </c>
      <c r="C1434" s="2"/>
      <c r="D1434" s="7" t="s">
        <v>339</v>
      </c>
      <c r="E1434" s="7">
        <f t="shared" si="106"/>
        <v>62</v>
      </c>
      <c r="F1434" s="3">
        <v>12</v>
      </c>
      <c r="G1434" s="3">
        <v>11</v>
      </c>
      <c r="H1434" s="3">
        <v>4</v>
      </c>
      <c r="I1434" s="3">
        <v>2</v>
      </c>
      <c r="J1434" s="3">
        <v>21</v>
      </c>
      <c r="K1434" s="3">
        <v>12</v>
      </c>
    </row>
    <row r="1435" spans="1:11" x14ac:dyDescent="0.25">
      <c r="B1435" s="2"/>
      <c r="C1435" s="2"/>
      <c r="D1435" s="7" t="s">
        <v>340</v>
      </c>
      <c r="E1435" s="7">
        <f t="shared" si="106"/>
        <v>88</v>
      </c>
      <c r="F1435" s="3">
        <v>25</v>
      </c>
      <c r="G1435" s="3">
        <v>31</v>
      </c>
      <c r="H1435" s="3">
        <v>24</v>
      </c>
      <c r="I1435" s="3">
        <v>5</v>
      </c>
      <c r="J1435" s="3">
        <v>1</v>
      </c>
      <c r="K1435" s="3">
        <v>2</v>
      </c>
    </row>
    <row r="1436" spans="1:11" x14ac:dyDescent="0.25">
      <c r="B1436" s="2"/>
      <c r="C1436" s="2"/>
      <c r="D1436" s="7" t="s">
        <v>61</v>
      </c>
      <c r="E1436" s="7">
        <f t="shared" si="106"/>
        <v>76</v>
      </c>
      <c r="F1436" s="3">
        <v>31</v>
      </c>
      <c r="G1436" s="3">
        <v>20</v>
      </c>
      <c r="H1436" s="3">
        <v>24</v>
      </c>
      <c r="I1436" s="3">
        <v>1</v>
      </c>
      <c r="J1436" s="3">
        <v>0</v>
      </c>
      <c r="K1436" s="3">
        <v>0</v>
      </c>
    </row>
    <row r="1437" spans="1:11" x14ac:dyDescent="0.25">
      <c r="B1437" s="2"/>
      <c r="C1437" s="2"/>
      <c r="D1437" s="7" t="s">
        <v>341</v>
      </c>
      <c r="E1437" s="7">
        <f t="shared" si="106"/>
        <v>4</v>
      </c>
      <c r="F1437" s="3">
        <v>2</v>
      </c>
      <c r="G1437" s="3">
        <v>0</v>
      </c>
      <c r="H1437" s="3">
        <v>2</v>
      </c>
      <c r="I1437" s="3">
        <v>0</v>
      </c>
      <c r="J1437" s="3">
        <v>0</v>
      </c>
      <c r="K1437" s="3">
        <v>0</v>
      </c>
    </row>
    <row r="1438" spans="1:11" x14ac:dyDescent="0.25">
      <c r="B1438" s="2"/>
      <c r="C1438" s="2"/>
      <c r="D1438" s="7" t="s">
        <v>342</v>
      </c>
      <c r="E1438" s="7">
        <f t="shared" si="106"/>
        <v>8</v>
      </c>
      <c r="F1438" s="3">
        <v>4</v>
      </c>
      <c r="G1438" s="3">
        <v>1</v>
      </c>
      <c r="H1438" s="3">
        <v>3</v>
      </c>
      <c r="I1438" s="3">
        <v>0</v>
      </c>
      <c r="J1438" s="3">
        <v>0</v>
      </c>
      <c r="K1438" s="3">
        <v>0</v>
      </c>
    </row>
    <row r="1439" spans="1:11" ht="15.75" thickBot="1" x14ac:dyDescent="0.3">
      <c r="B1439" s="2"/>
      <c r="C1439" s="2"/>
      <c r="D1439" s="7" t="s">
        <v>343</v>
      </c>
      <c r="E1439" s="9">
        <f t="shared" si="106"/>
        <v>0</v>
      </c>
      <c r="F1439" s="8">
        <v>0</v>
      </c>
      <c r="G1439" s="8">
        <v>0</v>
      </c>
      <c r="H1439" s="8">
        <v>0</v>
      </c>
      <c r="I1439" s="8">
        <v>0</v>
      </c>
      <c r="J1439" s="8">
        <v>0</v>
      </c>
      <c r="K1439" s="8">
        <v>0</v>
      </c>
    </row>
    <row r="1440" spans="1:11" x14ac:dyDescent="0.25">
      <c r="B1440" s="2"/>
      <c r="C1440" s="2"/>
      <c r="E1440" s="7">
        <f t="shared" ref="E1440:K1440" si="107">SUM(E1429:E1439)</f>
        <v>580</v>
      </c>
      <c r="F1440" s="7">
        <f t="shared" si="107"/>
        <v>225</v>
      </c>
      <c r="G1440" s="7">
        <f t="shared" si="107"/>
        <v>148</v>
      </c>
      <c r="H1440" s="7">
        <f t="shared" si="107"/>
        <v>107</v>
      </c>
      <c r="I1440" s="7">
        <f t="shared" si="107"/>
        <v>48</v>
      </c>
      <c r="J1440" s="7">
        <f t="shared" si="107"/>
        <v>35</v>
      </c>
      <c r="K1440" s="7">
        <f t="shared" si="107"/>
        <v>17</v>
      </c>
    </row>
    <row r="1441" spans="1:11" x14ac:dyDescent="0.25">
      <c r="B1441" s="2"/>
      <c r="C1441" s="2"/>
      <c r="E1441" s="3"/>
    </row>
    <row r="1442" spans="1:11" x14ac:dyDescent="0.25">
      <c r="B1442" s="2"/>
      <c r="C1442" s="2"/>
      <c r="D1442" s="7" t="s">
        <v>357</v>
      </c>
      <c r="E1442" s="7">
        <v>290</v>
      </c>
      <c r="F1442" s="11">
        <f>F1440/E1442</f>
        <v>0.77586206896551724</v>
      </c>
      <c r="G1442" s="11">
        <f>G1440/E1442</f>
        <v>0.51034482758620692</v>
      </c>
      <c r="H1442" s="11">
        <f>H1440/E1442</f>
        <v>0.36896551724137933</v>
      </c>
      <c r="I1442" s="11">
        <f>I1440/E1442</f>
        <v>0.16551724137931034</v>
      </c>
      <c r="J1442" s="11">
        <f>J1440/E1442</f>
        <v>0.1206896551724138</v>
      </c>
      <c r="K1442" s="11">
        <f>K1440/E1442</f>
        <v>5.8620689655172413E-2</v>
      </c>
    </row>
    <row r="1443" spans="1:11" x14ac:dyDescent="0.25">
      <c r="B1443" s="2"/>
      <c r="C1443" s="2"/>
    </row>
    <row r="1444" spans="1:11" x14ac:dyDescent="0.25">
      <c r="B1444" s="18"/>
      <c r="C1444" s="3"/>
    </row>
    <row r="1445" spans="1:11" s="6" customFormat="1" ht="16.5" thickBot="1" x14ac:dyDescent="0.3">
      <c r="A1445" s="6">
        <v>1902</v>
      </c>
      <c r="B1445" s="29" t="s">
        <v>350</v>
      </c>
      <c r="D1445" s="10" t="s">
        <v>1</v>
      </c>
      <c r="E1445" s="10" t="s">
        <v>2</v>
      </c>
      <c r="F1445" s="10" t="s">
        <v>345</v>
      </c>
      <c r="G1445" s="10" t="s">
        <v>4</v>
      </c>
      <c r="H1445" s="10" t="s">
        <v>349</v>
      </c>
    </row>
    <row r="1446" spans="1:11" x14ac:dyDescent="0.25">
      <c r="B1446" s="15" t="s">
        <v>497</v>
      </c>
      <c r="C1446" s="2"/>
      <c r="D1446" s="7" t="s">
        <v>334</v>
      </c>
      <c r="E1446" s="7">
        <f t="shared" ref="E1446:E1456" si="108">SUM(F1446:K1446)</f>
        <v>80</v>
      </c>
      <c r="F1446" s="3">
        <v>40</v>
      </c>
      <c r="G1446" s="3">
        <v>32</v>
      </c>
      <c r="H1446" s="3">
        <v>8</v>
      </c>
      <c r="I1446" s="3"/>
      <c r="J1446" s="3"/>
      <c r="K1446" s="15"/>
    </row>
    <row r="1447" spans="1:11" x14ac:dyDescent="0.25">
      <c r="B1447" s="28" t="s">
        <v>501</v>
      </c>
      <c r="C1447" s="2"/>
      <c r="D1447" s="7" t="s">
        <v>335</v>
      </c>
      <c r="E1447" s="7">
        <f t="shared" si="108"/>
        <v>64</v>
      </c>
      <c r="F1447" s="3">
        <v>32</v>
      </c>
      <c r="G1447" s="3">
        <v>32</v>
      </c>
      <c r="H1447" s="3">
        <v>0</v>
      </c>
      <c r="I1447" s="3"/>
      <c r="J1447" s="3"/>
      <c r="K1447" s="15"/>
    </row>
    <row r="1448" spans="1:11" x14ac:dyDescent="0.25">
      <c r="B1448" s="28" t="s">
        <v>505</v>
      </c>
      <c r="C1448" s="2"/>
      <c r="D1448" s="7" t="s">
        <v>336</v>
      </c>
      <c r="E1448" s="7">
        <f t="shared" si="108"/>
        <v>50</v>
      </c>
      <c r="F1448" s="3">
        <v>25</v>
      </c>
      <c r="G1448" s="3">
        <v>21</v>
      </c>
      <c r="H1448" s="3">
        <v>4</v>
      </c>
      <c r="I1448" s="3"/>
      <c r="J1448" s="3"/>
      <c r="K1448" s="15"/>
    </row>
    <row r="1449" spans="1:11" x14ac:dyDescent="0.25">
      <c r="B1449" s="2"/>
      <c r="C1449" s="2"/>
      <c r="D1449" s="7" t="s">
        <v>337</v>
      </c>
      <c r="E1449" s="7">
        <f t="shared" si="108"/>
        <v>60</v>
      </c>
      <c r="F1449" s="3">
        <v>30</v>
      </c>
      <c r="G1449" s="3">
        <v>23</v>
      </c>
      <c r="H1449" s="3">
        <v>7</v>
      </c>
      <c r="I1449" s="3"/>
      <c r="J1449" s="3"/>
      <c r="K1449" s="15"/>
    </row>
    <row r="1450" spans="1:11" x14ac:dyDescent="0.25">
      <c r="B1450" s="2"/>
      <c r="C1450" s="2"/>
      <c r="D1450" s="7" t="s">
        <v>338</v>
      </c>
      <c r="E1450" s="7">
        <f t="shared" si="108"/>
        <v>62</v>
      </c>
      <c r="F1450" s="3">
        <v>31</v>
      </c>
      <c r="G1450" s="3">
        <v>30</v>
      </c>
      <c r="H1450" s="3">
        <v>1</v>
      </c>
      <c r="I1450" s="3"/>
      <c r="J1450" s="3"/>
      <c r="K1450" s="15"/>
    </row>
    <row r="1451" spans="1:11" x14ac:dyDescent="0.25">
      <c r="B1451" s="2"/>
      <c r="C1451" s="2"/>
      <c r="D1451" s="7" t="s">
        <v>339</v>
      </c>
      <c r="E1451" s="7">
        <f t="shared" si="108"/>
        <v>24</v>
      </c>
      <c r="F1451" s="3">
        <v>12</v>
      </c>
      <c r="G1451" s="3">
        <v>11</v>
      </c>
      <c r="H1451" s="3">
        <v>1</v>
      </c>
      <c r="I1451" s="3"/>
      <c r="J1451" s="3"/>
      <c r="K1451" s="3"/>
    </row>
    <row r="1452" spans="1:11" x14ac:dyDescent="0.25">
      <c r="B1452" s="2"/>
      <c r="C1452" s="2"/>
      <c r="D1452" s="7" t="s">
        <v>340</v>
      </c>
      <c r="E1452" s="7">
        <f t="shared" si="108"/>
        <v>68</v>
      </c>
      <c r="F1452" s="3">
        <v>34</v>
      </c>
      <c r="G1452" s="3">
        <v>34</v>
      </c>
      <c r="H1452" s="3">
        <v>0</v>
      </c>
      <c r="I1452" s="3"/>
      <c r="J1452" s="3"/>
      <c r="K1452" s="3"/>
    </row>
    <row r="1453" spans="1:11" x14ac:dyDescent="0.25">
      <c r="B1453" s="2"/>
      <c r="C1453" s="2"/>
      <c r="D1453" s="7" t="s">
        <v>61</v>
      </c>
      <c r="E1453" s="7">
        <f t="shared" si="108"/>
        <v>88</v>
      </c>
      <c r="F1453" s="3">
        <v>44</v>
      </c>
      <c r="G1453" s="3">
        <v>44</v>
      </c>
      <c r="H1453" s="3">
        <v>0</v>
      </c>
      <c r="I1453" s="3"/>
      <c r="J1453" s="3"/>
      <c r="K1453" s="3"/>
    </row>
    <row r="1454" spans="1:11" x14ac:dyDescent="0.25">
      <c r="B1454" s="2"/>
      <c r="C1454" s="2"/>
      <c r="D1454" s="7" t="s">
        <v>341</v>
      </c>
      <c r="E1454" s="7">
        <f t="shared" si="108"/>
        <v>18</v>
      </c>
      <c r="F1454" s="3">
        <v>9</v>
      </c>
      <c r="G1454" s="3">
        <v>9</v>
      </c>
      <c r="H1454" s="3">
        <v>0</v>
      </c>
      <c r="I1454" s="3"/>
      <c r="J1454" s="3"/>
      <c r="K1454" s="3"/>
    </row>
    <row r="1455" spans="1:11" x14ac:dyDescent="0.25">
      <c r="B1455" s="2"/>
      <c r="C1455" s="2"/>
      <c r="D1455" s="7" t="s">
        <v>342</v>
      </c>
      <c r="E1455" s="7">
        <f t="shared" si="108"/>
        <v>10</v>
      </c>
      <c r="F1455" s="3">
        <v>5</v>
      </c>
      <c r="G1455" s="3">
        <v>0</v>
      </c>
      <c r="H1455" s="3">
        <v>5</v>
      </c>
      <c r="I1455" s="3"/>
      <c r="J1455" s="3"/>
      <c r="K1455" s="7"/>
    </row>
    <row r="1456" spans="1:11" ht="15.75" thickBot="1" x14ac:dyDescent="0.3">
      <c r="B1456" s="2"/>
      <c r="C1456" s="2"/>
      <c r="D1456" s="7" t="s">
        <v>343</v>
      </c>
      <c r="E1456" s="9">
        <f t="shared" si="108"/>
        <v>0</v>
      </c>
      <c r="F1456" s="8">
        <v>0</v>
      </c>
      <c r="G1456" s="8">
        <v>0</v>
      </c>
      <c r="H1456" s="8">
        <v>0</v>
      </c>
      <c r="I1456" s="3"/>
      <c r="J1456" s="3"/>
      <c r="K1456" s="11"/>
    </row>
    <row r="1457" spans="1:11" x14ac:dyDescent="0.25">
      <c r="B1457" s="2"/>
      <c r="C1457" s="2"/>
      <c r="E1457" s="7">
        <f>SUM(E1446:E1456)</f>
        <v>524</v>
      </c>
      <c r="F1457" s="7">
        <f>SUM(F1446:F1456)</f>
        <v>262</v>
      </c>
      <c r="G1457" s="7">
        <f>SUM(G1446:G1456)</f>
        <v>236</v>
      </c>
      <c r="H1457" s="7">
        <f>SUM(H1446:H1456)</f>
        <v>26</v>
      </c>
      <c r="I1457" s="7"/>
      <c r="J1457" s="7"/>
    </row>
    <row r="1458" spans="1:11" x14ac:dyDescent="0.25">
      <c r="B1458" s="2"/>
      <c r="C1458" s="2"/>
      <c r="E1458" s="3"/>
      <c r="I1458" s="13"/>
      <c r="J1458" s="13"/>
    </row>
    <row r="1459" spans="1:11" x14ac:dyDescent="0.25">
      <c r="B1459" s="2"/>
      <c r="C1459" s="2"/>
      <c r="D1459" s="7" t="s">
        <v>357</v>
      </c>
      <c r="E1459" s="7">
        <v>262</v>
      </c>
      <c r="F1459" s="11">
        <f>F1457/E1459</f>
        <v>1</v>
      </c>
      <c r="G1459" s="11">
        <f>G1457/E1459</f>
        <v>0.9007633587786259</v>
      </c>
      <c r="H1459" s="11">
        <f>H1457/E1459</f>
        <v>9.9236641221374045E-2</v>
      </c>
      <c r="J1459" s="13"/>
    </row>
    <row r="1460" spans="1:11" x14ac:dyDescent="0.25">
      <c r="B1460" s="2"/>
      <c r="C1460" s="2"/>
    </row>
    <row r="1461" spans="1:11" x14ac:dyDescent="0.25">
      <c r="B1461" s="3"/>
      <c r="C1461" s="3"/>
    </row>
    <row r="1462" spans="1:11" s="6" customFormat="1" ht="16.5" thickBot="1" x14ac:dyDescent="0.3">
      <c r="A1462" s="6">
        <v>1903</v>
      </c>
      <c r="B1462" s="29" t="s">
        <v>350</v>
      </c>
      <c r="D1462" s="10" t="s">
        <v>1</v>
      </c>
      <c r="E1462" s="10" t="s">
        <v>2</v>
      </c>
      <c r="F1462" s="10" t="s">
        <v>345</v>
      </c>
      <c r="G1462" s="10" t="s">
        <v>215</v>
      </c>
      <c r="H1462" s="10" t="s">
        <v>4</v>
      </c>
    </row>
    <row r="1463" spans="1:11" x14ac:dyDescent="0.25">
      <c r="B1463" s="15" t="s">
        <v>497</v>
      </c>
      <c r="C1463" s="2"/>
      <c r="D1463" s="7" t="s">
        <v>334</v>
      </c>
      <c r="E1463" s="7">
        <f t="shared" ref="E1463:E1473" si="109">SUM(F1463:K1463)</f>
        <v>40</v>
      </c>
      <c r="F1463" s="3">
        <v>20</v>
      </c>
      <c r="G1463" s="3">
        <v>12</v>
      </c>
      <c r="H1463" s="3">
        <v>8</v>
      </c>
      <c r="I1463" s="3"/>
      <c r="J1463" s="3"/>
      <c r="K1463" s="15"/>
    </row>
    <row r="1464" spans="1:11" x14ac:dyDescent="0.25">
      <c r="B1464" s="15" t="s">
        <v>364</v>
      </c>
      <c r="C1464" s="2"/>
      <c r="D1464" s="7" t="s">
        <v>335</v>
      </c>
      <c r="E1464" s="7">
        <f t="shared" si="109"/>
        <v>116</v>
      </c>
      <c r="F1464" s="3">
        <v>53</v>
      </c>
      <c r="G1464" s="3">
        <v>35</v>
      </c>
      <c r="H1464" s="3">
        <v>28</v>
      </c>
      <c r="I1464" s="3"/>
      <c r="J1464" s="3"/>
      <c r="K1464" s="15"/>
    </row>
    <row r="1465" spans="1:11" x14ac:dyDescent="0.25">
      <c r="B1465" s="28" t="s">
        <v>501</v>
      </c>
      <c r="C1465" s="2"/>
      <c r="D1465" s="7" t="s">
        <v>336</v>
      </c>
      <c r="E1465" s="7">
        <f t="shared" si="109"/>
        <v>48</v>
      </c>
      <c r="F1465" s="3">
        <v>24</v>
      </c>
      <c r="G1465" s="3">
        <v>20</v>
      </c>
      <c r="H1465" s="3">
        <v>4</v>
      </c>
      <c r="I1465" s="3"/>
      <c r="J1465" s="3"/>
      <c r="K1465" s="15"/>
    </row>
    <row r="1466" spans="1:11" x14ac:dyDescent="0.25">
      <c r="B1466" s="2"/>
      <c r="C1466" s="2"/>
      <c r="D1466" s="7" t="s">
        <v>337</v>
      </c>
      <c r="E1466" s="7">
        <f t="shared" si="109"/>
        <v>108</v>
      </c>
      <c r="F1466" s="3">
        <v>53</v>
      </c>
      <c r="G1466" s="3">
        <v>41</v>
      </c>
      <c r="H1466" s="3">
        <v>14</v>
      </c>
      <c r="I1466" s="3"/>
      <c r="J1466" s="3"/>
      <c r="K1466" s="15"/>
    </row>
    <row r="1467" spans="1:11" x14ac:dyDescent="0.25">
      <c r="B1467" s="2"/>
      <c r="C1467" s="2"/>
      <c r="D1467" s="7" t="s">
        <v>338</v>
      </c>
      <c r="E1467" s="7">
        <f t="shared" si="109"/>
        <v>86</v>
      </c>
      <c r="F1467" s="3">
        <v>38</v>
      </c>
      <c r="G1467" s="3">
        <v>28</v>
      </c>
      <c r="H1467" s="3">
        <v>20</v>
      </c>
      <c r="I1467" s="3"/>
      <c r="J1467" s="3"/>
      <c r="K1467" s="15"/>
    </row>
    <row r="1468" spans="1:11" x14ac:dyDescent="0.25">
      <c r="B1468" s="2"/>
      <c r="C1468" s="2"/>
      <c r="D1468" s="7" t="s">
        <v>339</v>
      </c>
      <c r="E1468" s="7">
        <f t="shared" si="109"/>
        <v>68</v>
      </c>
      <c r="F1468" s="3">
        <v>30</v>
      </c>
      <c r="G1468" s="3">
        <v>28</v>
      </c>
      <c r="H1468" s="3">
        <v>10</v>
      </c>
      <c r="I1468" s="3"/>
      <c r="J1468" s="3"/>
      <c r="K1468" s="3"/>
    </row>
    <row r="1469" spans="1:11" x14ac:dyDescent="0.25">
      <c r="B1469" s="2"/>
      <c r="C1469" s="2"/>
      <c r="D1469" s="7" t="s">
        <v>340</v>
      </c>
      <c r="E1469" s="7">
        <f t="shared" si="109"/>
        <v>100</v>
      </c>
      <c r="F1469" s="3">
        <v>45</v>
      </c>
      <c r="G1469" s="3">
        <v>8</v>
      </c>
      <c r="H1469" s="3">
        <v>47</v>
      </c>
      <c r="I1469" s="3"/>
      <c r="J1469" s="3"/>
      <c r="K1469" s="3"/>
    </row>
    <row r="1470" spans="1:11" x14ac:dyDescent="0.25">
      <c r="B1470" s="2"/>
      <c r="C1470" s="2"/>
      <c r="D1470" s="7" t="s">
        <v>61</v>
      </c>
      <c r="E1470" s="7">
        <f t="shared" si="109"/>
        <v>130</v>
      </c>
      <c r="F1470" s="3">
        <v>64</v>
      </c>
      <c r="G1470" s="3">
        <v>18</v>
      </c>
      <c r="H1470" s="3">
        <v>48</v>
      </c>
      <c r="I1470" s="3"/>
      <c r="J1470" s="3"/>
      <c r="K1470" s="3"/>
    </row>
    <row r="1471" spans="1:11" x14ac:dyDescent="0.25">
      <c r="B1471" s="2"/>
      <c r="C1471" s="2"/>
      <c r="D1471" s="7" t="s">
        <v>341</v>
      </c>
      <c r="E1471" s="7">
        <f t="shared" si="109"/>
        <v>48</v>
      </c>
      <c r="F1471" s="3">
        <v>24</v>
      </c>
      <c r="G1471" s="3">
        <v>13</v>
      </c>
      <c r="H1471" s="3">
        <v>11</v>
      </c>
      <c r="I1471" s="3"/>
      <c r="J1471" s="3"/>
      <c r="K1471" s="3"/>
    </row>
    <row r="1472" spans="1:11" x14ac:dyDescent="0.25">
      <c r="B1472" s="2"/>
      <c r="C1472" s="2"/>
      <c r="D1472" s="7" t="s">
        <v>342</v>
      </c>
      <c r="E1472" s="7">
        <f t="shared" si="109"/>
        <v>24</v>
      </c>
      <c r="F1472" s="3">
        <v>12</v>
      </c>
      <c r="G1472" s="3">
        <v>10</v>
      </c>
      <c r="H1472" s="3">
        <v>2</v>
      </c>
      <c r="I1472" s="3"/>
      <c r="J1472" s="3"/>
      <c r="K1472" s="7"/>
    </row>
    <row r="1473" spans="1:13" ht="15.75" thickBot="1" x14ac:dyDescent="0.3">
      <c r="B1473" s="2"/>
      <c r="C1473" s="2"/>
      <c r="D1473" s="7" t="s">
        <v>343</v>
      </c>
      <c r="E1473" s="9">
        <f t="shared" si="109"/>
        <v>0</v>
      </c>
      <c r="F1473" s="8">
        <v>0</v>
      </c>
      <c r="G1473" s="8">
        <v>0</v>
      </c>
      <c r="H1473" s="8">
        <v>0</v>
      </c>
      <c r="I1473" s="3"/>
      <c r="J1473" s="3"/>
      <c r="K1473" s="11"/>
    </row>
    <row r="1474" spans="1:13" x14ac:dyDescent="0.25">
      <c r="B1474" s="2"/>
      <c r="C1474" s="2"/>
      <c r="E1474" s="7">
        <f>SUM(E1463:E1473)</f>
        <v>768</v>
      </c>
      <c r="F1474" s="7">
        <f>SUM(F1463:F1473)</f>
        <v>363</v>
      </c>
      <c r="G1474" s="7">
        <f>SUM(G1463:G1473)</f>
        <v>213</v>
      </c>
      <c r="H1474" s="7">
        <f>SUM(H1463:H1473)</f>
        <v>192</v>
      </c>
      <c r="I1474" s="7"/>
      <c r="J1474" s="7"/>
    </row>
    <row r="1475" spans="1:13" x14ac:dyDescent="0.25">
      <c r="B1475" s="2"/>
      <c r="C1475" s="2"/>
      <c r="E1475" s="3"/>
      <c r="I1475" s="13"/>
      <c r="J1475" s="13"/>
    </row>
    <row r="1476" spans="1:13" x14ac:dyDescent="0.25">
      <c r="B1476" s="2"/>
      <c r="C1476" s="2"/>
      <c r="D1476" s="7" t="s">
        <v>357</v>
      </c>
      <c r="E1476" s="7">
        <v>384</v>
      </c>
      <c r="F1476" s="11">
        <f>F1474/E1476</f>
        <v>0.9453125</v>
      </c>
      <c r="G1476" s="11">
        <f>G1474/E1476</f>
        <v>0.5546875</v>
      </c>
      <c r="H1476" s="11">
        <f>H1474/E1476</f>
        <v>0.5</v>
      </c>
      <c r="J1476" s="13"/>
    </row>
    <row r="1480" spans="1:13" ht="18.75" x14ac:dyDescent="0.3">
      <c r="B1480" s="31" t="s">
        <v>472</v>
      </c>
    </row>
    <row r="1482" spans="1:13" ht="16.5" thickBot="1" x14ac:dyDescent="0.3">
      <c r="A1482" s="6">
        <v>1874</v>
      </c>
      <c r="B1482" s="29" t="s">
        <v>350</v>
      </c>
      <c r="C1482" s="6"/>
      <c r="D1482" s="10" t="s">
        <v>51</v>
      </c>
      <c r="E1482" s="10" t="s">
        <v>2</v>
      </c>
      <c r="F1482" s="10" t="s">
        <v>108</v>
      </c>
      <c r="G1482" s="10" t="s">
        <v>81</v>
      </c>
      <c r="H1482" s="10" t="s">
        <v>346</v>
      </c>
      <c r="I1482" s="10" t="s">
        <v>109</v>
      </c>
      <c r="J1482" s="10" t="s">
        <v>57</v>
      </c>
      <c r="K1482" s="10" t="s">
        <v>43</v>
      </c>
      <c r="L1482" s="10" t="s">
        <v>78</v>
      </c>
      <c r="M1482" s="10" t="s">
        <v>508</v>
      </c>
    </row>
    <row r="1483" spans="1:13" x14ac:dyDescent="0.25">
      <c r="B1483" s="28" t="s">
        <v>506</v>
      </c>
      <c r="C1483" s="2"/>
      <c r="D1483" s="7" t="s">
        <v>273</v>
      </c>
      <c r="E1483" s="7">
        <f t="shared" ref="E1483:E1496" si="110">SUM(F1483:M1483)</f>
        <v>0</v>
      </c>
      <c r="F1483" s="3">
        <v>0</v>
      </c>
      <c r="G1483" s="3">
        <v>0</v>
      </c>
      <c r="H1483" s="3">
        <v>0</v>
      </c>
      <c r="I1483" s="3">
        <v>0</v>
      </c>
      <c r="J1483" s="3">
        <v>0</v>
      </c>
      <c r="K1483" s="3">
        <v>0</v>
      </c>
      <c r="L1483" s="3">
        <v>0</v>
      </c>
      <c r="M1483" s="3">
        <v>0</v>
      </c>
    </row>
    <row r="1484" spans="1:13" x14ac:dyDescent="0.25">
      <c r="B1484" s="28" t="s">
        <v>507</v>
      </c>
      <c r="C1484" s="2"/>
      <c r="D1484" s="7" t="s">
        <v>274</v>
      </c>
      <c r="E1484" s="7">
        <f t="shared" si="110"/>
        <v>10</v>
      </c>
      <c r="F1484" s="3">
        <v>5</v>
      </c>
      <c r="G1484" s="3">
        <v>5</v>
      </c>
      <c r="H1484" s="3">
        <v>0</v>
      </c>
      <c r="I1484" s="3">
        <v>0</v>
      </c>
      <c r="J1484" s="3">
        <v>0</v>
      </c>
      <c r="K1484" s="3">
        <v>0</v>
      </c>
      <c r="L1484" s="3">
        <v>0</v>
      </c>
      <c r="M1484" s="3">
        <v>0</v>
      </c>
    </row>
    <row r="1485" spans="1:13" x14ac:dyDescent="0.25">
      <c r="B1485" s="28" t="s">
        <v>513</v>
      </c>
      <c r="C1485" s="2"/>
      <c r="D1485" s="7" t="s">
        <v>275</v>
      </c>
      <c r="E1485" s="7">
        <f t="shared" si="110"/>
        <v>17</v>
      </c>
      <c r="F1485" s="3">
        <v>8</v>
      </c>
      <c r="G1485" s="3">
        <v>4</v>
      </c>
      <c r="H1485" s="3">
        <v>2</v>
      </c>
      <c r="I1485" s="3">
        <v>3</v>
      </c>
      <c r="J1485" s="3">
        <v>0</v>
      </c>
      <c r="K1485" s="3">
        <v>0</v>
      </c>
      <c r="L1485" s="3">
        <v>0</v>
      </c>
      <c r="M1485" s="3">
        <v>0</v>
      </c>
    </row>
    <row r="1486" spans="1:13" x14ac:dyDescent="0.25">
      <c r="B1486" s="28" t="s">
        <v>381</v>
      </c>
      <c r="C1486" s="2"/>
      <c r="D1486" s="7" t="s">
        <v>276</v>
      </c>
      <c r="E1486" s="7">
        <f t="shared" si="110"/>
        <v>12</v>
      </c>
      <c r="F1486" s="3">
        <v>4</v>
      </c>
      <c r="G1486" s="3">
        <v>3</v>
      </c>
      <c r="H1486" s="3">
        <v>3</v>
      </c>
      <c r="I1486" s="3">
        <v>1</v>
      </c>
      <c r="J1486" s="3">
        <v>1</v>
      </c>
      <c r="K1486" s="3">
        <v>0</v>
      </c>
      <c r="L1486" s="3">
        <v>0</v>
      </c>
      <c r="M1486" s="3">
        <v>0</v>
      </c>
    </row>
    <row r="1487" spans="1:13" x14ac:dyDescent="0.25">
      <c r="B1487" s="28" t="s">
        <v>509</v>
      </c>
      <c r="C1487" s="2"/>
      <c r="D1487" s="7" t="s">
        <v>277</v>
      </c>
      <c r="E1487" s="7">
        <f t="shared" si="110"/>
        <v>2</v>
      </c>
      <c r="F1487" s="3">
        <v>0</v>
      </c>
      <c r="G1487" s="3">
        <v>0</v>
      </c>
      <c r="H1487" s="3">
        <v>1</v>
      </c>
      <c r="I1487" s="3">
        <v>0</v>
      </c>
      <c r="J1487" s="3">
        <v>1</v>
      </c>
      <c r="K1487" s="3">
        <v>0</v>
      </c>
      <c r="L1487" s="3">
        <v>0</v>
      </c>
      <c r="M1487" s="3">
        <v>0</v>
      </c>
    </row>
    <row r="1488" spans="1:13" x14ac:dyDescent="0.25">
      <c r="B1488" s="28" t="s">
        <v>510</v>
      </c>
      <c r="C1488" s="2"/>
      <c r="D1488" s="7" t="s">
        <v>278</v>
      </c>
      <c r="E1488" s="7">
        <f t="shared" si="110"/>
        <v>8</v>
      </c>
      <c r="F1488" s="3">
        <v>3</v>
      </c>
      <c r="G1488" s="3">
        <v>0</v>
      </c>
      <c r="H1488" s="3">
        <v>2</v>
      </c>
      <c r="I1488" s="3">
        <v>2</v>
      </c>
      <c r="J1488" s="3">
        <v>1</v>
      </c>
      <c r="K1488" s="3">
        <v>0</v>
      </c>
      <c r="L1488" s="3">
        <v>0</v>
      </c>
      <c r="M1488" s="3">
        <v>0</v>
      </c>
    </row>
    <row r="1489" spans="1:14" x14ac:dyDescent="0.25">
      <c r="B1489" s="28" t="s">
        <v>511</v>
      </c>
      <c r="C1489" s="2"/>
      <c r="D1489" s="7" t="s">
        <v>279</v>
      </c>
      <c r="E1489" s="7">
        <f t="shared" si="110"/>
        <v>2</v>
      </c>
      <c r="F1489" s="3">
        <v>1</v>
      </c>
      <c r="G1489" s="3">
        <v>0</v>
      </c>
      <c r="H1489" s="3">
        <v>0</v>
      </c>
      <c r="I1489" s="3">
        <v>0</v>
      </c>
      <c r="J1489" s="3">
        <v>0</v>
      </c>
      <c r="K1489" s="3">
        <v>1</v>
      </c>
      <c r="L1489" s="3">
        <v>0</v>
      </c>
      <c r="M1489" s="3">
        <v>0</v>
      </c>
    </row>
    <row r="1490" spans="1:14" x14ac:dyDescent="0.25">
      <c r="B1490" s="28" t="s">
        <v>512</v>
      </c>
      <c r="C1490" s="2"/>
      <c r="D1490" s="7" t="s">
        <v>525</v>
      </c>
      <c r="E1490" s="7">
        <f t="shared" si="110"/>
        <v>2</v>
      </c>
      <c r="F1490" s="3">
        <v>0</v>
      </c>
      <c r="G1490" s="3">
        <v>1</v>
      </c>
      <c r="H1490" s="3">
        <v>1</v>
      </c>
      <c r="I1490" s="3">
        <v>0</v>
      </c>
      <c r="J1490" s="3">
        <v>0</v>
      </c>
      <c r="K1490" s="3">
        <v>0</v>
      </c>
      <c r="L1490" s="3">
        <v>0</v>
      </c>
      <c r="M1490" s="3">
        <v>0</v>
      </c>
    </row>
    <row r="1491" spans="1:14" x14ac:dyDescent="0.25">
      <c r="B1491" s="2"/>
      <c r="C1491" s="2"/>
      <c r="D1491" s="7" t="s">
        <v>280</v>
      </c>
      <c r="E1491" s="7">
        <f t="shared" si="110"/>
        <v>17</v>
      </c>
      <c r="F1491" s="3">
        <v>7</v>
      </c>
      <c r="G1491" s="3">
        <v>4</v>
      </c>
      <c r="H1491" s="3">
        <v>3</v>
      </c>
      <c r="I1491" s="3">
        <v>2</v>
      </c>
      <c r="J1491" s="3">
        <v>0</v>
      </c>
      <c r="K1491" s="3">
        <v>0</v>
      </c>
      <c r="L1491" s="3">
        <v>0</v>
      </c>
      <c r="M1491" s="3">
        <v>1</v>
      </c>
    </row>
    <row r="1492" spans="1:14" x14ac:dyDescent="0.25">
      <c r="C1492" s="2"/>
      <c r="D1492" s="7" t="s">
        <v>281</v>
      </c>
      <c r="E1492" s="7">
        <f t="shared" si="110"/>
        <v>4</v>
      </c>
      <c r="F1492" s="3">
        <v>2</v>
      </c>
      <c r="G1492" s="3">
        <v>2</v>
      </c>
      <c r="H1492" s="3">
        <v>0</v>
      </c>
      <c r="I1492" s="3">
        <v>0</v>
      </c>
      <c r="J1492" s="3">
        <v>0</v>
      </c>
      <c r="K1492" s="3">
        <v>0</v>
      </c>
      <c r="L1492" s="3">
        <v>0</v>
      </c>
      <c r="M1492" s="3">
        <v>0</v>
      </c>
    </row>
    <row r="1493" spans="1:14" x14ac:dyDescent="0.25">
      <c r="B1493" s="2" t="s">
        <v>468</v>
      </c>
      <c r="C1493" s="2"/>
      <c r="D1493" s="7" t="s">
        <v>282</v>
      </c>
      <c r="E1493" s="7">
        <f t="shared" si="110"/>
        <v>4</v>
      </c>
      <c r="F1493" s="3">
        <v>1</v>
      </c>
      <c r="G1493" s="3">
        <v>1</v>
      </c>
      <c r="H1493" s="3">
        <v>1</v>
      </c>
      <c r="I1493" s="3">
        <v>0</v>
      </c>
      <c r="J1493" s="3">
        <v>0</v>
      </c>
      <c r="K1493" s="3">
        <v>0</v>
      </c>
      <c r="L1493" s="3">
        <v>1</v>
      </c>
      <c r="M1493" s="3">
        <v>0</v>
      </c>
    </row>
    <row r="1494" spans="1:14" x14ac:dyDescent="0.25">
      <c r="B1494" s="2"/>
      <c r="C1494" s="2"/>
      <c r="D1494" s="7" t="s">
        <v>283</v>
      </c>
      <c r="E1494" s="7">
        <f t="shared" si="110"/>
        <v>0</v>
      </c>
      <c r="F1494" s="3">
        <v>0</v>
      </c>
      <c r="G1494" s="3">
        <v>0</v>
      </c>
      <c r="H1494" s="3">
        <v>0</v>
      </c>
      <c r="I1494" s="3">
        <v>0</v>
      </c>
      <c r="J1494" s="3">
        <v>0</v>
      </c>
      <c r="K1494" s="3">
        <v>0</v>
      </c>
      <c r="L1494" s="3">
        <v>0</v>
      </c>
      <c r="M1494" s="3">
        <v>0</v>
      </c>
    </row>
    <row r="1495" spans="1:14" x14ac:dyDescent="0.25">
      <c r="B1495" s="2"/>
      <c r="C1495" s="2"/>
      <c r="D1495" s="7" t="s">
        <v>284</v>
      </c>
      <c r="E1495" s="7">
        <f t="shared" si="110"/>
        <v>0</v>
      </c>
      <c r="F1495" s="3">
        <v>0</v>
      </c>
      <c r="G1495" s="3">
        <v>0</v>
      </c>
      <c r="H1495" s="3">
        <v>0</v>
      </c>
      <c r="I1495" s="3">
        <v>0</v>
      </c>
      <c r="J1495" s="3">
        <v>0</v>
      </c>
      <c r="K1495" s="3">
        <v>0</v>
      </c>
      <c r="L1495" s="3">
        <v>0</v>
      </c>
      <c r="M1495" s="3">
        <v>0</v>
      </c>
    </row>
    <row r="1496" spans="1:14" ht="15.75" thickBot="1" x14ac:dyDescent="0.3">
      <c r="B1496" s="2"/>
      <c r="C1496" s="2"/>
      <c r="D1496" s="7" t="s">
        <v>285</v>
      </c>
      <c r="E1496" s="9">
        <f t="shared" si="110"/>
        <v>1</v>
      </c>
      <c r="F1496" s="8">
        <v>0</v>
      </c>
      <c r="G1496" s="8">
        <v>1</v>
      </c>
      <c r="H1496" s="8">
        <v>0</v>
      </c>
      <c r="I1496" s="8">
        <v>0</v>
      </c>
      <c r="J1496" s="8">
        <v>0</v>
      </c>
      <c r="K1496" s="8">
        <v>0</v>
      </c>
      <c r="L1496" s="8">
        <v>0</v>
      </c>
      <c r="M1496" s="8">
        <v>0</v>
      </c>
      <c r="N1496" s="3" t="s">
        <v>415</v>
      </c>
    </row>
    <row r="1497" spans="1:14" x14ac:dyDescent="0.25">
      <c r="B1497" s="2"/>
      <c r="C1497" s="2"/>
      <c r="E1497" s="7">
        <f>SUM(E1483:E1496)</f>
        <v>79</v>
      </c>
      <c r="F1497" s="7">
        <f t="shared" ref="F1497:M1497" si="111">SUM(F1483:F1496)</f>
        <v>31</v>
      </c>
      <c r="G1497" s="7">
        <f t="shared" si="111"/>
        <v>21</v>
      </c>
      <c r="H1497" s="7">
        <f t="shared" si="111"/>
        <v>13</v>
      </c>
      <c r="I1497" s="7">
        <f t="shared" si="111"/>
        <v>8</v>
      </c>
      <c r="J1497" s="7">
        <f t="shared" si="111"/>
        <v>3</v>
      </c>
      <c r="K1497" s="7">
        <f t="shared" si="111"/>
        <v>1</v>
      </c>
      <c r="L1497" s="7">
        <f t="shared" si="111"/>
        <v>1</v>
      </c>
      <c r="M1497" s="7">
        <f t="shared" si="111"/>
        <v>1</v>
      </c>
      <c r="N1497" s="7"/>
    </row>
    <row r="1498" spans="1:14" x14ac:dyDescent="0.25">
      <c r="B1498" s="2"/>
      <c r="C1498" s="2"/>
      <c r="E1498" s="3"/>
    </row>
    <row r="1499" spans="1:14" x14ac:dyDescent="0.25">
      <c r="B1499" s="2"/>
      <c r="C1499" s="2"/>
      <c r="D1499" s="7" t="s">
        <v>357</v>
      </c>
      <c r="E1499" s="7">
        <v>40</v>
      </c>
      <c r="F1499" s="11">
        <f>F1497/E1499</f>
        <v>0.77500000000000002</v>
      </c>
      <c r="G1499" s="11">
        <f>G1497/E1499</f>
        <v>0.52500000000000002</v>
      </c>
      <c r="H1499" s="11">
        <f>H1497/E1499</f>
        <v>0.32500000000000001</v>
      </c>
      <c r="I1499" s="11">
        <f>I1497/E1499</f>
        <v>0.2</v>
      </c>
      <c r="J1499" s="11">
        <f>J1497/E1499</f>
        <v>7.4999999999999997E-2</v>
      </c>
      <c r="K1499" s="11">
        <f>K1497/E1499</f>
        <v>2.5000000000000001E-2</v>
      </c>
      <c r="L1499" s="11">
        <f>L1497/E1499</f>
        <v>2.5000000000000001E-2</v>
      </c>
      <c r="M1499" s="11">
        <f>M1497/E1499</f>
        <v>2.5000000000000001E-2</v>
      </c>
    </row>
    <row r="1500" spans="1:14" x14ac:dyDescent="0.25">
      <c r="B1500" s="2"/>
      <c r="C1500" s="2"/>
    </row>
    <row r="1502" spans="1:14" ht="16.5" thickBot="1" x14ac:dyDescent="0.3">
      <c r="A1502" s="6">
        <v>1878</v>
      </c>
      <c r="B1502" s="29" t="s">
        <v>350</v>
      </c>
      <c r="C1502" s="6"/>
      <c r="D1502" s="10" t="s">
        <v>110</v>
      </c>
      <c r="E1502" s="10" t="s">
        <v>2</v>
      </c>
      <c r="F1502" s="10" t="s">
        <v>346</v>
      </c>
      <c r="G1502" s="10" t="s">
        <v>5</v>
      </c>
      <c r="H1502" s="10" t="s">
        <v>3</v>
      </c>
      <c r="I1502" s="10" t="s">
        <v>38</v>
      </c>
      <c r="J1502" s="10" t="s">
        <v>79</v>
      </c>
      <c r="K1502" s="10" t="s">
        <v>104</v>
      </c>
    </row>
    <row r="1503" spans="1:14" x14ac:dyDescent="0.25">
      <c r="B1503" s="28" t="s">
        <v>513</v>
      </c>
      <c r="C1503" s="2"/>
      <c r="D1503" s="7" t="s">
        <v>188</v>
      </c>
      <c r="E1503" s="7">
        <f t="shared" ref="E1503:E1515" si="112">SUM(F1503:K1503)</f>
        <v>8</v>
      </c>
      <c r="F1503" s="3">
        <v>1</v>
      </c>
      <c r="G1503" s="3">
        <v>0</v>
      </c>
      <c r="H1503" s="3">
        <v>3</v>
      </c>
      <c r="I1503" s="3">
        <v>0</v>
      </c>
      <c r="J1503" s="3">
        <v>0</v>
      </c>
      <c r="K1503" s="3">
        <v>4</v>
      </c>
    </row>
    <row r="1504" spans="1:14" x14ac:dyDescent="0.25">
      <c r="B1504" s="28" t="s">
        <v>351</v>
      </c>
      <c r="C1504" s="2"/>
      <c r="D1504" s="7" t="s">
        <v>274</v>
      </c>
      <c r="E1504" s="7">
        <f t="shared" si="112"/>
        <v>10</v>
      </c>
      <c r="F1504" s="3">
        <v>3</v>
      </c>
      <c r="G1504" s="3">
        <v>3</v>
      </c>
      <c r="H1504" s="3">
        <v>4</v>
      </c>
      <c r="I1504" s="3">
        <v>0</v>
      </c>
      <c r="J1504" s="3">
        <v>0</v>
      </c>
      <c r="K1504" s="3">
        <v>0</v>
      </c>
    </row>
    <row r="1505" spans="2:11" x14ac:dyDescent="0.25">
      <c r="B1505" t="s">
        <v>514</v>
      </c>
      <c r="C1505" s="2"/>
      <c r="D1505" s="7" t="s">
        <v>275</v>
      </c>
      <c r="E1505" s="7">
        <f t="shared" si="112"/>
        <v>14</v>
      </c>
      <c r="F1505" s="3">
        <v>5</v>
      </c>
      <c r="G1505" s="3">
        <v>6</v>
      </c>
      <c r="H1505" s="3">
        <v>0</v>
      </c>
      <c r="I1505" s="3">
        <v>3</v>
      </c>
      <c r="J1505" s="3">
        <v>0</v>
      </c>
      <c r="K1505" s="3">
        <v>0</v>
      </c>
    </row>
    <row r="1506" spans="2:11" x14ac:dyDescent="0.25">
      <c r="B1506" s="28" t="s">
        <v>456</v>
      </c>
      <c r="C1506" s="2"/>
      <c r="D1506" s="7" t="s">
        <v>286</v>
      </c>
      <c r="E1506" s="7">
        <f t="shared" si="112"/>
        <v>20</v>
      </c>
      <c r="F1506" s="3">
        <v>6</v>
      </c>
      <c r="G1506" s="3">
        <v>6</v>
      </c>
      <c r="H1506" s="3">
        <v>1</v>
      </c>
      <c r="I1506" s="3">
        <v>2</v>
      </c>
      <c r="J1506" s="3">
        <v>5</v>
      </c>
      <c r="K1506" s="3">
        <v>0</v>
      </c>
    </row>
    <row r="1507" spans="2:11" x14ac:dyDescent="0.25">
      <c r="B1507" s="28" t="s">
        <v>515</v>
      </c>
      <c r="C1507" s="2"/>
      <c r="D1507" s="7" t="s">
        <v>278</v>
      </c>
      <c r="E1507" s="7">
        <f t="shared" si="112"/>
        <v>8</v>
      </c>
      <c r="F1507" s="3">
        <v>4</v>
      </c>
      <c r="G1507" s="3">
        <v>3</v>
      </c>
      <c r="H1507" s="3">
        <v>0</v>
      </c>
      <c r="I1507" s="3">
        <v>0</v>
      </c>
      <c r="J1507" s="3">
        <v>1</v>
      </c>
      <c r="K1507" s="3">
        <v>0</v>
      </c>
    </row>
    <row r="1508" spans="2:11" x14ac:dyDescent="0.25">
      <c r="B1508" s="28" t="s">
        <v>481</v>
      </c>
      <c r="C1508" s="2"/>
      <c r="D1508" s="7" t="s">
        <v>279</v>
      </c>
      <c r="E1508" s="7">
        <f t="shared" si="112"/>
        <v>2</v>
      </c>
      <c r="F1508" s="3">
        <v>0</v>
      </c>
      <c r="G1508" s="3">
        <v>1</v>
      </c>
      <c r="H1508" s="3">
        <v>0</v>
      </c>
      <c r="I1508" s="3">
        <v>1</v>
      </c>
      <c r="J1508" s="3">
        <v>0</v>
      </c>
      <c r="K1508" s="3">
        <v>0</v>
      </c>
    </row>
    <row r="1509" spans="2:11" x14ac:dyDescent="0.25">
      <c r="B1509" s="2"/>
      <c r="C1509" s="2"/>
      <c r="D1509" s="7" t="s">
        <v>280</v>
      </c>
      <c r="E1509" s="7">
        <f t="shared" si="112"/>
        <v>12</v>
      </c>
      <c r="F1509" s="3">
        <v>5</v>
      </c>
      <c r="G1509" s="3">
        <v>3</v>
      </c>
      <c r="H1509" s="3">
        <v>1</v>
      </c>
      <c r="I1509" s="3">
        <v>2</v>
      </c>
      <c r="J1509" s="3">
        <v>1</v>
      </c>
      <c r="K1509" s="3">
        <v>0</v>
      </c>
    </row>
    <row r="1510" spans="2:11" x14ac:dyDescent="0.25">
      <c r="B1510" s="2"/>
      <c r="C1510" s="2"/>
      <c r="D1510" s="7" t="s">
        <v>287</v>
      </c>
      <c r="E1510" s="7">
        <f t="shared" si="112"/>
        <v>8</v>
      </c>
      <c r="F1510" s="3">
        <v>4</v>
      </c>
      <c r="G1510" s="3">
        <v>4</v>
      </c>
      <c r="H1510" s="3">
        <v>0</v>
      </c>
      <c r="I1510" s="3">
        <v>0</v>
      </c>
      <c r="J1510" s="3">
        <v>0</v>
      </c>
      <c r="K1510" s="3">
        <v>0</v>
      </c>
    </row>
    <row r="1511" spans="2:11" x14ac:dyDescent="0.25">
      <c r="B1511" s="2"/>
      <c r="C1511" s="2"/>
      <c r="D1511" s="7" t="s">
        <v>288</v>
      </c>
      <c r="E1511" s="7">
        <f t="shared" si="112"/>
        <v>2</v>
      </c>
      <c r="F1511" s="3">
        <v>1</v>
      </c>
      <c r="G1511" s="3">
        <v>1</v>
      </c>
      <c r="H1511" s="3">
        <v>0</v>
      </c>
      <c r="I1511" s="3">
        <v>0</v>
      </c>
      <c r="J1511" s="3">
        <v>0</v>
      </c>
      <c r="K1511" s="3">
        <v>0</v>
      </c>
    </row>
    <row r="1512" spans="2:11" x14ac:dyDescent="0.25">
      <c r="B1512" s="2"/>
      <c r="C1512" s="2"/>
      <c r="D1512" s="7" t="s">
        <v>289</v>
      </c>
      <c r="E1512" s="7">
        <f t="shared" si="112"/>
        <v>0</v>
      </c>
      <c r="F1512" s="3">
        <v>0</v>
      </c>
      <c r="G1512" s="3">
        <v>0</v>
      </c>
      <c r="H1512" s="3">
        <v>0</v>
      </c>
      <c r="I1512" s="3">
        <v>0</v>
      </c>
      <c r="J1512" s="3">
        <v>0</v>
      </c>
      <c r="K1512" s="3">
        <v>0</v>
      </c>
    </row>
    <row r="1513" spans="2:11" x14ac:dyDescent="0.25">
      <c r="B1513" s="2"/>
      <c r="C1513" s="2"/>
      <c r="D1513" s="7" t="s">
        <v>283</v>
      </c>
      <c r="E1513" s="7">
        <f t="shared" si="112"/>
        <v>0</v>
      </c>
      <c r="F1513" s="3">
        <v>0</v>
      </c>
      <c r="G1513" s="3">
        <v>0</v>
      </c>
      <c r="H1513" s="3">
        <v>0</v>
      </c>
      <c r="I1513" s="3">
        <v>0</v>
      </c>
      <c r="J1513" s="3">
        <v>0</v>
      </c>
      <c r="K1513" s="3">
        <v>0</v>
      </c>
    </row>
    <row r="1514" spans="2:11" x14ac:dyDescent="0.25">
      <c r="B1514" s="2"/>
      <c r="C1514" s="2"/>
      <c r="D1514" s="7" t="s">
        <v>290</v>
      </c>
      <c r="E1514" s="7">
        <f t="shared" si="112"/>
        <v>0</v>
      </c>
      <c r="F1514" s="3">
        <v>0</v>
      </c>
      <c r="G1514" s="3">
        <v>0</v>
      </c>
      <c r="H1514" s="3">
        <v>0</v>
      </c>
      <c r="I1514" s="3">
        <v>0</v>
      </c>
      <c r="J1514" s="3">
        <v>0</v>
      </c>
      <c r="K1514" s="3">
        <v>0</v>
      </c>
    </row>
    <row r="1515" spans="2:11" ht="15.75" thickBot="1" x14ac:dyDescent="0.3">
      <c r="B1515" s="2"/>
      <c r="C1515" s="2"/>
      <c r="D1515" s="7" t="s">
        <v>284</v>
      </c>
      <c r="E1515" s="9">
        <f t="shared" si="112"/>
        <v>0</v>
      </c>
      <c r="F1515" s="8">
        <v>0</v>
      </c>
      <c r="G1515" s="8">
        <v>0</v>
      </c>
      <c r="H1515" s="8">
        <v>0</v>
      </c>
      <c r="I1515" s="8">
        <v>0</v>
      </c>
      <c r="J1515" s="8">
        <v>0</v>
      </c>
      <c r="K1515" s="8">
        <v>0</v>
      </c>
    </row>
    <row r="1516" spans="2:11" x14ac:dyDescent="0.25">
      <c r="B1516" s="2"/>
      <c r="C1516" s="2"/>
      <c r="E1516" s="7">
        <f t="shared" ref="E1516:K1516" si="113">SUM(E1503:E1515)</f>
        <v>84</v>
      </c>
      <c r="F1516" s="7">
        <f t="shared" si="113"/>
        <v>29</v>
      </c>
      <c r="G1516" s="7">
        <f t="shared" si="113"/>
        <v>27</v>
      </c>
      <c r="H1516" s="7">
        <f t="shared" si="113"/>
        <v>9</v>
      </c>
      <c r="I1516" s="7">
        <f t="shared" si="113"/>
        <v>8</v>
      </c>
      <c r="J1516" s="7">
        <f t="shared" si="113"/>
        <v>7</v>
      </c>
      <c r="K1516" s="7">
        <f t="shared" si="113"/>
        <v>4</v>
      </c>
    </row>
    <row r="1517" spans="2:11" x14ac:dyDescent="0.25">
      <c r="B1517" s="2"/>
      <c r="C1517" s="2"/>
      <c r="E1517" s="3"/>
    </row>
    <row r="1518" spans="2:11" x14ac:dyDescent="0.25">
      <c r="B1518" s="2"/>
      <c r="C1518" s="2"/>
      <c r="D1518" s="7" t="s">
        <v>357</v>
      </c>
      <c r="E1518" s="7">
        <v>42</v>
      </c>
      <c r="F1518" s="11">
        <f>F1516/E1518</f>
        <v>0.69047619047619047</v>
      </c>
      <c r="G1518" s="11">
        <f>G1516/E1518</f>
        <v>0.6428571428571429</v>
      </c>
      <c r="H1518" s="11">
        <f>H1516/E1518</f>
        <v>0.21428571428571427</v>
      </c>
      <c r="I1518" s="11">
        <f>I1516/E1518</f>
        <v>0.19047619047619047</v>
      </c>
      <c r="J1518" s="11">
        <f>J1516/E1518</f>
        <v>0.16666666666666666</v>
      </c>
      <c r="K1518" s="11">
        <f>K1516/E1518</f>
        <v>9.5238095238095233E-2</v>
      </c>
    </row>
    <row r="1519" spans="2:11" x14ac:dyDescent="0.25">
      <c r="B1519" s="2"/>
      <c r="C1519" s="2"/>
    </row>
    <row r="1521" spans="1:11" s="6" customFormat="1" ht="16.5" thickBot="1" x14ac:dyDescent="0.3">
      <c r="A1521" s="6">
        <v>1880</v>
      </c>
      <c r="B1521" s="29" t="s">
        <v>350</v>
      </c>
      <c r="D1521" s="10" t="s">
        <v>1</v>
      </c>
      <c r="E1521" s="10" t="s">
        <v>2</v>
      </c>
      <c r="F1521" s="10" t="s">
        <v>346</v>
      </c>
      <c r="G1521" s="10" t="s">
        <v>5</v>
      </c>
      <c r="H1521" s="10" t="s">
        <v>78</v>
      </c>
      <c r="I1521" s="10" t="s">
        <v>79</v>
      </c>
    </row>
    <row r="1522" spans="1:11" x14ac:dyDescent="0.25">
      <c r="B1522" s="28" t="s">
        <v>513</v>
      </c>
      <c r="C1522" s="3"/>
      <c r="D1522" s="7" t="s">
        <v>6</v>
      </c>
      <c r="E1522" s="7">
        <f t="shared" ref="E1522:E1532" si="114">SUM(F1522:J1522)</f>
        <v>2</v>
      </c>
      <c r="F1522" s="3">
        <v>1</v>
      </c>
      <c r="G1522" s="3">
        <v>0</v>
      </c>
      <c r="H1522" s="3">
        <v>1</v>
      </c>
      <c r="I1522" s="3">
        <v>0</v>
      </c>
      <c r="J1522" s="3"/>
      <c r="K1522" s="3"/>
    </row>
    <row r="1523" spans="1:11" x14ac:dyDescent="0.25">
      <c r="B1523" s="28" t="s">
        <v>351</v>
      </c>
      <c r="C1523" s="3"/>
      <c r="D1523" s="7" t="s">
        <v>7</v>
      </c>
      <c r="E1523" s="7">
        <f t="shared" si="114"/>
        <v>32</v>
      </c>
      <c r="F1523" s="3">
        <v>10</v>
      </c>
      <c r="G1523" s="3">
        <v>10</v>
      </c>
      <c r="H1523" s="3">
        <v>8</v>
      </c>
      <c r="I1523" s="3">
        <v>4</v>
      </c>
      <c r="J1523" s="3"/>
      <c r="K1523" s="3"/>
    </row>
    <row r="1524" spans="1:11" x14ac:dyDescent="0.25">
      <c r="B1524" s="28" t="s">
        <v>511</v>
      </c>
      <c r="C1524" s="3"/>
      <c r="D1524" s="7" t="s">
        <v>8</v>
      </c>
      <c r="E1524" s="7">
        <f t="shared" si="114"/>
        <v>14</v>
      </c>
      <c r="F1524" s="3">
        <v>6</v>
      </c>
      <c r="G1524" s="3">
        <v>4</v>
      </c>
      <c r="H1524" s="3">
        <v>1</v>
      </c>
      <c r="I1524" s="3">
        <v>3</v>
      </c>
      <c r="J1524" s="3"/>
      <c r="K1524" s="3"/>
    </row>
    <row r="1525" spans="1:11" x14ac:dyDescent="0.25">
      <c r="B1525" s="28" t="s">
        <v>515</v>
      </c>
      <c r="C1525" s="3"/>
      <c r="D1525" s="7" t="s">
        <v>9</v>
      </c>
      <c r="E1525" s="7">
        <f t="shared" si="114"/>
        <v>32</v>
      </c>
      <c r="F1525" s="3">
        <v>15</v>
      </c>
      <c r="G1525" s="3">
        <v>7</v>
      </c>
      <c r="H1525" s="3">
        <v>2</v>
      </c>
      <c r="I1525" s="3">
        <v>8</v>
      </c>
      <c r="J1525" s="3"/>
      <c r="K1525" s="3"/>
    </row>
    <row r="1526" spans="1:11" x14ac:dyDescent="0.25">
      <c r="B1526" s="3"/>
      <c r="C1526" s="3"/>
      <c r="D1526" s="7" t="s">
        <v>10</v>
      </c>
      <c r="E1526" s="7">
        <f t="shared" si="114"/>
        <v>18</v>
      </c>
      <c r="F1526" s="3">
        <v>6</v>
      </c>
      <c r="G1526" s="3">
        <v>4</v>
      </c>
      <c r="H1526" s="3">
        <v>3</v>
      </c>
      <c r="I1526" s="3">
        <v>5</v>
      </c>
      <c r="J1526" s="3"/>
      <c r="K1526" s="3"/>
    </row>
    <row r="1527" spans="1:11" x14ac:dyDescent="0.25">
      <c r="B1527" s="3"/>
      <c r="C1527" s="3"/>
      <c r="D1527" s="7" t="s">
        <v>11</v>
      </c>
      <c r="E1527" s="7">
        <f t="shared" si="114"/>
        <v>24</v>
      </c>
      <c r="F1527" s="3">
        <v>7</v>
      </c>
      <c r="G1527" s="3">
        <v>7</v>
      </c>
      <c r="H1527" s="3">
        <v>7</v>
      </c>
      <c r="I1527" s="3">
        <v>3</v>
      </c>
      <c r="J1527" s="3"/>
      <c r="K1527" s="3"/>
    </row>
    <row r="1528" spans="1:11" x14ac:dyDescent="0.25">
      <c r="B1528" s="3"/>
      <c r="C1528" s="3"/>
      <c r="D1528" s="7" t="s">
        <v>12</v>
      </c>
      <c r="E1528" s="7">
        <f t="shared" si="114"/>
        <v>28</v>
      </c>
      <c r="F1528" s="3">
        <v>12</v>
      </c>
      <c r="G1528" s="3">
        <v>12</v>
      </c>
      <c r="H1528" s="3">
        <v>2</v>
      </c>
      <c r="I1528" s="3">
        <v>2</v>
      </c>
      <c r="J1528" s="3"/>
      <c r="K1528" s="3"/>
    </row>
    <row r="1529" spans="1:11" x14ac:dyDescent="0.25">
      <c r="B1529" s="3"/>
      <c r="C1529" s="3"/>
      <c r="D1529" s="7" t="s">
        <v>13</v>
      </c>
      <c r="E1529" s="7">
        <f t="shared" si="114"/>
        <v>20</v>
      </c>
      <c r="F1529" s="3">
        <v>3</v>
      </c>
      <c r="G1529" s="3">
        <v>8</v>
      </c>
      <c r="H1529" s="3">
        <v>9</v>
      </c>
      <c r="I1529" s="3">
        <v>0</v>
      </c>
      <c r="J1529" s="3"/>
      <c r="K1529" s="3"/>
    </row>
    <row r="1530" spans="1:11" x14ac:dyDescent="0.25">
      <c r="B1530" s="3"/>
      <c r="C1530" s="3"/>
      <c r="D1530" s="7" t="s">
        <v>14</v>
      </c>
      <c r="E1530" s="7">
        <f t="shared" si="114"/>
        <v>18</v>
      </c>
      <c r="F1530" s="3">
        <v>6</v>
      </c>
      <c r="G1530" s="3">
        <v>3</v>
      </c>
      <c r="H1530" s="3">
        <v>8</v>
      </c>
      <c r="I1530" s="3">
        <v>1</v>
      </c>
      <c r="J1530" s="3"/>
      <c r="K1530" s="3"/>
    </row>
    <row r="1531" spans="1:11" x14ac:dyDescent="0.25">
      <c r="B1531" s="3"/>
      <c r="C1531" s="3"/>
      <c r="D1531" s="7" t="s">
        <v>15</v>
      </c>
      <c r="E1531" s="7">
        <f t="shared" si="114"/>
        <v>22</v>
      </c>
      <c r="F1531" s="3">
        <v>9</v>
      </c>
      <c r="G1531" s="3">
        <v>2</v>
      </c>
      <c r="H1531" s="3">
        <v>11</v>
      </c>
      <c r="I1531" s="3">
        <v>0</v>
      </c>
      <c r="J1531" s="3"/>
      <c r="K1531" s="3"/>
    </row>
    <row r="1532" spans="1:11" x14ac:dyDescent="0.25">
      <c r="B1532" s="3"/>
      <c r="C1532" s="3"/>
      <c r="D1532" s="7" t="s">
        <v>16</v>
      </c>
      <c r="E1532" s="7">
        <f t="shared" si="114"/>
        <v>4</v>
      </c>
      <c r="F1532" s="3">
        <v>2</v>
      </c>
      <c r="G1532" s="3">
        <v>2</v>
      </c>
      <c r="H1532" s="3">
        <v>0</v>
      </c>
      <c r="I1532" s="3">
        <v>0</v>
      </c>
      <c r="J1532" s="3"/>
      <c r="K1532" s="3"/>
    </row>
    <row r="1533" spans="1:11" ht="15.75" thickBot="1" x14ac:dyDescent="0.3">
      <c r="B1533" s="3"/>
      <c r="C1533" s="3"/>
      <c r="D1533" s="7" t="s">
        <v>18</v>
      </c>
      <c r="E1533" s="9">
        <f>SUM(F1533:J1533)</f>
        <v>2</v>
      </c>
      <c r="F1533" s="8">
        <v>1</v>
      </c>
      <c r="G1533" s="8">
        <v>0</v>
      </c>
      <c r="H1533" s="8">
        <v>1</v>
      </c>
      <c r="I1533" s="8">
        <v>0</v>
      </c>
      <c r="J1533" s="3"/>
      <c r="K1533" s="3"/>
    </row>
    <row r="1534" spans="1:11" x14ac:dyDescent="0.25">
      <c r="B1534" s="3"/>
      <c r="C1534" s="3"/>
      <c r="E1534" s="7">
        <f>SUM(E1522:E1533)</f>
        <v>216</v>
      </c>
      <c r="F1534" s="7">
        <f>SUM(F1522:F1533)</f>
        <v>78</v>
      </c>
      <c r="G1534" s="7">
        <f>SUM(G1522:G1533)</f>
        <v>59</v>
      </c>
      <c r="H1534" s="7">
        <f>SUM(H1522:H1533)</f>
        <v>53</v>
      </c>
      <c r="I1534" s="7">
        <f>SUM(I1522:I1533)</f>
        <v>26</v>
      </c>
      <c r="J1534" s="7"/>
      <c r="K1534" s="7"/>
    </row>
    <row r="1535" spans="1:11" x14ac:dyDescent="0.25">
      <c r="B1535" s="3"/>
      <c r="C1535" s="3"/>
      <c r="E1535" s="3"/>
      <c r="J1535" s="13"/>
      <c r="K1535" s="3"/>
    </row>
    <row r="1536" spans="1:11" x14ac:dyDescent="0.25">
      <c r="B1536" s="3"/>
      <c r="C1536" s="3"/>
      <c r="D1536" s="7" t="s">
        <v>357</v>
      </c>
      <c r="E1536" s="7">
        <v>108</v>
      </c>
      <c r="F1536" s="11">
        <f>F1534/E1536</f>
        <v>0.72222222222222221</v>
      </c>
      <c r="G1536" s="11">
        <f>G1534/E1536</f>
        <v>0.54629629629629628</v>
      </c>
      <c r="H1536" s="11">
        <f>H1534/E1536</f>
        <v>0.49074074074074076</v>
      </c>
      <c r="I1536" s="11">
        <f>I1534/E1536</f>
        <v>0.24074074074074073</v>
      </c>
    </row>
    <row r="1537" spans="1:9" x14ac:dyDescent="0.25">
      <c r="B1537" s="3"/>
      <c r="C1537" s="3"/>
      <c r="D1537" s="7"/>
      <c r="E1537" s="7"/>
    </row>
    <row r="1538" spans="1:9" x14ac:dyDescent="0.25">
      <c r="B1538" s="3"/>
      <c r="C1538" s="3"/>
      <c r="D1538" s="7"/>
      <c r="E1538" s="7"/>
    </row>
    <row r="1539" spans="1:9" ht="16.5" thickBot="1" x14ac:dyDescent="0.3">
      <c r="A1539" s="6">
        <v>1883</v>
      </c>
      <c r="B1539" s="29" t="s">
        <v>350</v>
      </c>
      <c r="C1539" s="3"/>
      <c r="D1539" s="10" t="s">
        <v>1</v>
      </c>
      <c r="E1539" s="10" t="s">
        <v>2</v>
      </c>
      <c r="F1539" s="10" t="s">
        <v>517</v>
      </c>
      <c r="G1539" s="6"/>
      <c r="H1539" s="6"/>
      <c r="I1539" s="6"/>
    </row>
    <row r="1540" spans="1:9" x14ac:dyDescent="0.25">
      <c r="B1540" s="28" t="s">
        <v>516</v>
      </c>
      <c r="C1540" s="3"/>
      <c r="D1540" s="7" t="s">
        <v>6</v>
      </c>
      <c r="E1540" s="7">
        <f t="shared" ref="E1540:E1550" si="115">SUM(F1540:J1540)</f>
        <v>4</v>
      </c>
      <c r="F1540" s="3">
        <v>4</v>
      </c>
      <c r="G1540" s="3"/>
      <c r="H1540" s="3"/>
      <c r="I1540" s="3"/>
    </row>
    <row r="1541" spans="1:9" x14ac:dyDescent="0.25">
      <c r="B1541" s="28"/>
      <c r="C1541" s="3"/>
      <c r="D1541" s="7" t="s">
        <v>7</v>
      </c>
      <c r="E1541" s="7">
        <f t="shared" si="115"/>
        <v>27</v>
      </c>
      <c r="F1541" s="3">
        <v>27</v>
      </c>
      <c r="G1541" s="3"/>
      <c r="H1541" s="3"/>
      <c r="I1541" s="3"/>
    </row>
    <row r="1542" spans="1:9" x14ac:dyDescent="0.25">
      <c r="B1542" s="28"/>
      <c r="C1542" s="3"/>
      <c r="D1542" s="7" t="s">
        <v>8</v>
      </c>
      <c r="E1542" s="7">
        <f t="shared" si="115"/>
        <v>19</v>
      </c>
      <c r="F1542" s="3">
        <v>19</v>
      </c>
      <c r="G1542" s="3"/>
      <c r="H1542" s="3"/>
      <c r="I1542" s="3"/>
    </row>
    <row r="1543" spans="1:9" x14ac:dyDescent="0.25">
      <c r="B1543" s="28"/>
      <c r="C1543" s="3"/>
      <c r="D1543" s="7" t="s">
        <v>9</v>
      </c>
      <c r="E1543" s="7">
        <f t="shared" si="115"/>
        <v>20</v>
      </c>
      <c r="F1543" s="3">
        <v>20</v>
      </c>
      <c r="G1543" s="3"/>
      <c r="H1543" s="3"/>
      <c r="I1543" s="3"/>
    </row>
    <row r="1544" spans="1:9" x14ac:dyDescent="0.25">
      <c r="B1544" s="28"/>
      <c r="C1544" s="3"/>
      <c r="D1544" s="7" t="s">
        <v>10</v>
      </c>
      <c r="E1544" s="7">
        <f t="shared" si="115"/>
        <v>9</v>
      </c>
      <c r="F1544" s="3">
        <v>9</v>
      </c>
      <c r="G1544" s="3"/>
      <c r="H1544" s="3"/>
      <c r="I1544" s="3"/>
    </row>
    <row r="1545" spans="1:9" x14ac:dyDescent="0.25">
      <c r="B1545" s="28"/>
      <c r="C1545" s="3"/>
      <c r="D1545" s="7" t="s">
        <v>11</v>
      </c>
      <c r="E1545" s="7">
        <f t="shared" si="115"/>
        <v>7</v>
      </c>
      <c r="F1545" s="3">
        <v>7</v>
      </c>
      <c r="G1545" s="3"/>
      <c r="H1545" s="3"/>
      <c r="I1545" s="3"/>
    </row>
    <row r="1546" spans="1:9" x14ac:dyDescent="0.25">
      <c r="B1546" s="28"/>
      <c r="C1546" s="3"/>
      <c r="D1546" s="7" t="s">
        <v>12</v>
      </c>
      <c r="E1546" s="7">
        <f t="shared" si="115"/>
        <v>10</v>
      </c>
      <c r="F1546" s="3">
        <v>10</v>
      </c>
      <c r="G1546" s="3"/>
      <c r="H1546" s="3"/>
      <c r="I1546" s="3"/>
    </row>
    <row r="1547" spans="1:9" x14ac:dyDescent="0.25">
      <c r="B1547" s="28"/>
      <c r="C1547" s="3"/>
      <c r="D1547" s="7" t="s">
        <v>13</v>
      </c>
      <c r="E1547" s="7">
        <f t="shared" si="115"/>
        <v>3</v>
      </c>
      <c r="F1547" s="3">
        <v>3</v>
      </c>
      <c r="G1547" s="3"/>
      <c r="H1547" s="3"/>
      <c r="I1547" s="3"/>
    </row>
    <row r="1548" spans="1:9" x14ac:dyDescent="0.25">
      <c r="B1548" s="28"/>
      <c r="C1548" s="3"/>
      <c r="D1548" s="7" t="s">
        <v>14</v>
      </c>
      <c r="E1548" s="7">
        <f t="shared" si="115"/>
        <v>6</v>
      </c>
      <c r="F1548" s="3">
        <v>6</v>
      </c>
      <c r="G1548" s="3"/>
      <c r="H1548" s="3"/>
      <c r="I1548" s="3"/>
    </row>
    <row r="1549" spans="1:9" x14ac:dyDescent="0.25">
      <c r="B1549" s="28"/>
      <c r="C1549" s="3"/>
      <c r="D1549" s="7" t="s">
        <v>15</v>
      </c>
      <c r="E1549" s="7">
        <f t="shared" si="115"/>
        <v>13</v>
      </c>
      <c r="F1549" s="3">
        <v>13</v>
      </c>
      <c r="G1549" s="3"/>
      <c r="H1549" s="3"/>
      <c r="I1549" s="3"/>
    </row>
    <row r="1550" spans="1:9" x14ac:dyDescent="0.25">
      <c r="B1550" s="28"/>
      <c r="C1550" s="3"/>
      <c r="D1550" s="7" t="s">
        <v>16</v>
      </c>
      <c r="E1550" s="7">
        <f t="shared" si="115"/>
        <v>2</v>
      </c>
      <c r="F1550" s="3">
        <v>2</v>
      </c>
      <c r="G1550" s="3"/>
      <c r="H1550" s="3"/>
      <c r="I1550" s="3"/>
    </row>
    <row r="1551" spans="1:9" ht="15.75" thickBot="1" x14ac:dyDescent="0.3">
      <c r="B1551" s="28"/>
      <c r="C1551" s="3"/>
      <c r="D1551" s="7" t="s">
        <v>18</v>
      </c>
      <c r="E1551" s="9">
        <f>SUM(F1551:J1551)</f>
        <v>1</v>
      </c>
      <c r="F1551" s="8">
        <v>1</v>
      </c>
      <c r="G1551" s="3"/>
      <c r="H1551" s="3"/>
      <c r="I1551" s="3"/>
    </row>
    <row r="1552" spans="1:9" x14ac:dyDescent="0.25">
      <c r="B1552" s="28"/>
      <c r="C1552" s="3"/>
      <c r="E1552" s="7">
        <f>SUM(E1540:E1551)</f>
        <v>121</v>
      </c>
      <c r="F1552" s="7">
        <f>SUM(F1540:F1551)</f>
        <v>121</v>
      </c>
      <c r="G1552" s="7"/>
      <c r="H1552" s="7"/>
      <c r="I1552" s="7"/>
    </row>
    <row r="1553" spans="1:11" x14ac:dyDescent="0.25">
      <c r="B1553" s="3"/>
      <c r="C1553" s="3"/>
      <c r="E1553" s="3"/>
      <c r="G1553" s="13"/>
      <c r="H1553" s="13"/>
      <c r="I1553" s="13"/>
    </row>
    <row r="1554" spans="1:11" x14ac:dyDescent="0.25">
      <c r="B1554" s="3"/>
      <c r="C1554" s="3"/>
      <c r="D1554" s="7" t="s">
        <v>357</v>
      </c>
      <c r="E1554" s="7">
        <v>121</v>
      </c>
      <c r="F1554" s="11">
        <f>F1552/E1554</f>
        <v>1</v>
      </c>
    </row>
    <row r="1555" spans="1:11" x14ac:dyDescent="0.25">
      <c r="B1555" s="3"/>
      <c r="C1555" s="2"/>
    </row>
    <row r="1557" spans="1:11" s="6" customFormat="1" ht="16.5" thickBot="1" x14ac:dyDescent="0.3">
      <c r="A1557" s="6">
        <v>1886</v>
      </c>
      <c r="B1557" s="29" t="s">
        <v>350</v>
      </c>
      <c r="D1557" s="10" t="s">
        <v>1</v>
      </c>
      <c r="E1557" s="10" t="s">
        <v>2</v>
      </c>
      <c r="F1557" s="10" t="s">
        <v>3</v>
      </c>
      <c r="G1557" s="10" t="s">
        <v>346</v>
      </c>
      <c r="H1557" s="10" t="s">
        <v>58</v>
      </c>
    </row>
    <row r="1558" spans="1:11" x14ac:dyDescent="0.25">
      <c r="B1558" t="s">
        <v>518</v>
      </c>
      <c r="C1558" s="2"/>
      <c r="D1558" s="7" t="s">
        <v>6</v>
      </c>
      <c r="E1558" s="7">
        <f t="shared" ref="E1558:E1568" si="116">SUM(F1558:J1558)</f>
        <v>6</v>
      </c>
      <c r="F1558" s="3">
        <v>3</v>
      </c>
      <c r="G1558" s="3">
        <v>2</v>
      </c>
      <c r="H1558" s="3">
        <v>1</v>
      </c>
      <c r="I1558" s="3"/>
      <c r="J1558" s="3"/>
      <c r="K1558" s="3"/>
    </row>
    <row r="1559" spans="1:11" x14ac:dyDescent="0.25">
      <c r="B1559" s="28" t="s">
        <v>513</v>
      </c>
      <c r="C1559" s="2"/>
      <c r="D1559" s="7" t="s">
        <v>7</v>
      </c>
      <c r="E1559" s="7">
        <f t="shared" si="116"/>
        <v>42</v>
      </c>
      <c r="F1559" s="3">
        <v>21</v>
      </c>
      <c r="G1559" s="3">
        <v>9</v>
      </c>
      <c r="H1559" s="3">
        <v>12</v>
      </c>
      <c r="I1559" s="3"/>
      <c r="J1559" s="3"/>
      <c r="K1559" s="3"/>
    </row>
    <row r="1560" spans="1:11" x14ac:dyDescent="0.25">
      <c r="B1560" s="28" t="s">
        <v>437</v>
      </c>
      <c r="C1560" s="2"/>
      <c r="D1560" s="7" t="s">
        <v>8</v>
      </c>
      <c r="E1560" s="7">
        <f t="shared" si="116"/>
        <v>26</v>
      </c>
      <c r="F1560" s="3">
        <v>12</v>
      </c>
      <c r="G1560" s="3">
        <v>4</v>
      </c>
      <c r="H1560" s="3">
        <v>10</v>
      </c>
      <c r="I1560" s="3"/>
      <c r="J1560" s="3"/>
      <c r="K1560" s="3"/>
    </row>
    <row r="1561" spans="1:11" x14ac:dyDescent="0.25">
      <c r="B1561" s="2"/>
      <c r="C1561" s="2"/>
      <c r="D1561" s="7" t="s">
        <v>9</v>
      </c>
      <c r="E1561" s="7">
        <f t="shared" si="116"/>
        <v>44</v>
      </c>
      <c r="F1561" s="3">
        <v>20</v>
      </c>
      <c r="G1561" s="3">
        <v>13</v>
      </c>
      <c r="H1561" s="3">
        <v>11</v>
      </c>
      <c r="I1561" s="3"/>
      <c r="J1561" s="3"/>
      <c r="K1561" s="3"/>
    </row>
    <row r="1562" spans="1:11" x14ac:dyDescent="0.25">
      <c r="B1562" s="2"/>
      <c r="C1562" s="2"/>
      <c r="D1562" s="7" t="s">
        <v>10</v>
      </c>
      <c r="E1562" s="7">
        <f t="shared" si="116"/>
        <v>16</v>
      </c>
      <c r="F1562" s="3">
        <v>6</v>
      </c>
      <c r="G1562" s="3">
        <v>5</v>
      </c>
      <c r="H1562" s="3">
        <v>5</v>
      </c>
      <c r="I1562" s="3"/>
      <c r="J1562" s="3"/>
      <c r="K1562" s="3"/>
    </row>
    <row r="1563" spans="1:11" x14ac:dyDescent="0.25">
      <c r="B1563" s="2"/>
      <c r="C1563" s="2"/>
      <c r="D1563" s="7" t="s">
        <v>11</v>
      </c>
      <c r="E1563" s="7">
        <f t="shared" si="116"/>
        <v>10</v>
      </c>
      <c r="F1563" s="3">
        <v>5</v>
      </c>
      <c r="G1563" s="3">
        <v>3</v>
      </c>
      <c r="H1563" s="3">
        <v>2</v>
      </c>
      <c r="I1563" s="3"/>
      <c r="J1563" s="3"/>
      <c r="K1563" s="3"/>
    </row>
    <row r="1564" spans="1:11" x14ac:dyDescent="0.25">
      <c r="B1564" s="2"/>
      <c r="C1564" s="2"/>
      <c r="D1564" s="7" t="s">
        <v>12</v>
      </c>
      <c r="E1564" s="7">
        <f t="shared" si="116"/>
        <v>28</v>
      </c>
      <c r="F1564" s="3">
        <v>13</v>
      </c>
      <c r="G1564" s="3">
        <v>14</v>
      </c>
      <c r="H1564" s="3">
        <v>1</v>
      </c>
      <c r="I1564" s="3"/>
      <c r="J1564" s="3"/>
      <c r="K1564" s="3"/>
    </row>
    <row r="1565" spans="1:11" x14ac:dyDescent="0.25">
      <c r="B1565" s="2"/>
      <c r="C1565" s="2"/>
      <c r="D1565" s="7" t="s">
        <v>13</v>
      </c>
      <c r="E1565" s="7">
        <f t="shared" si="116"/>
        <v>16</v>
      </c>
      <c r="F1565" s="3">
        <v>8</v>
      </c>
      <c r="G1565" s="3">
        <v>7</v>
      </c>
      <c r="H1565" s="3">
        <v>1</v>
      </c>
      <c r="I1565" s="3"/>
      <c r="J1565" s="3"/>
      <c r="K1565" s="3"/>
    </row>
    <row r="1566" spans="1:11" x14ac:dyDescent="0.25">
      <c r="B1566" s="2"/>
      <c r="C1566" s="2"/>
      <c r="D1566" s="7" t="s">
        <v>14</v>
      </c>
      <c r="E1566" s="7">
        <f t="shared" si="116"/>
        <v>14</v>
      </c>
      <c r="F1566" s="3">
        <v>7</v>
      </c>
      <c r="G1566" s="3">
        <v>5</v>
      </c>
      <c r="H1566" s="3">
        <v>2</v>
      </c>
      <c r="I1566" s="3"/>
      <c r="J1566" s="3"/>
      <c r="K1566" s="3"/>
    </row>
    <row r="1567" spans="1:11" x14ac:dyDescent="0.25">
      <c r="B1567" s="2"/>
      <c r="C1567" s="2"/>
      <c r="D1567" s="7" t="s">
        <v>15</v>
      </c>
      <c r="E1567" s="7">
        <f t="shared" si="116"/>
        <v>22</v>
      </c>
      <c r="F1567" s="3">
        <v>11</v>
      </c>
      <c r="G1567" s="3">
        <v>11</v>
      </c>
      <c r="H1567" s="3">
        <v>0</v>
      </c>
      <c r="I1567" s="3"/>
      <c r="J1567" s="3"/>
      <c r="K1567" s="3"/>
    </row>
    <row r="1568" spans="1:11" x14ac:dyDescent="0.25">
      <c r="B1568" s="2"/>
      <c r="C1568" s="2"/>
      <c r="D1568" s="7" t="s">
        <v>16</v>
      </c>
      <c r="E1568" s="7">
        <f t="shared" si="116"/>
        <v>4</v>
      </c>
      <c r="F1568" s="3">
        <v>2</v>
      </c>
      <c r="G1568" s="3">
        <v>2</v>
      </c>
      <c r="H1568" s="3">
        <v>0</v>
      </c>
      <c r="I1568" s="3"/>
      <c r="J1568" s="3"/>
      <c r="K1568" s="3"/>
    </row>
    <row r="1569" spans="1:11" ht="15.75" thickBot="1" x14ac:dyDescent="0.3">
      <c r="B1569" s="2"/>
      <c r="C1569" s="2"/>
      <c r="D1569" s="7" t="s">
        <v>18</v>
      </c>
      <c r="E1569" s="9">
        <f>SUM(F1569:J1569)</f>
        <v>4</v>
      </c>
      <c r="F1569" s="8">
        <v>2</v>
      </c>
      <c r="G1569" s="8">
        <v>2</v>
      </c>
      <c r="H1569" s="8">
        <v>0</v>
      </c>
      <c r="I1569" s="3"/>
      <c r="J1569" s="3"/>
      <c r="K1569" s="3"/>
    </row>
    <row r="1570" spans="1:11" x14ac:dyDescent="0.25">
      <c r="B1570" s="2"/>
      <c r="C1570" s="2"/>
      <c r="E1570" s="7">
        <f>SUM(E1558:E1569)</f>
        <v>232</v>
      </c>
      <c r="F1570" s="7">
        <f>SUM(F1558:F1569)</f>
        <v>110</v>
      </c>
      <c r="G1570" s="7">
        <f>SUM(G1558:G1569)</f>
        <v>77</v>
      </c>
      <c r="H1570" s="7">
        <f>SUM(H1558:H1569)</f>
        <v>45</v>
      </c>
      <c r="I1570" s="7"/>
      <c r="J1570" s="7"/>
      <c r="K1570" s="7"/>
    </row>
    <row r="1571" spans="1:11" x14ac:dyDescent="0.25">
      <c r="B1571" s="2"/>
      <c r="C1571" s="2"/>
      <c r="E1571" s="3"/>
      <c r="I1571" s="17"/>
      <c r="J1571" s="13"/>
      <c r="K1571" s="3"/>
    </row>
    <row r="1572" spans="1:11" x14ac:dyDescent="0.25">
      <c r="B1572" s="2"/>
      <c r="C1572" s="2"/>
      <c r="D1572" s="7" t="s">
        <v>357</v>
      </c>
      <c r="E1572" s="7">
        <v>116</v>
      </c>
      <c r="F1572" s="11">
        <f>F1570/E1572</f>
        <v>0.94827586206896552</v>
      </c>
      <c r="G1572" s="11">
        <f>G1570/E1572</f>
        <v>0.66379310344827591</v>
      </c>
      <c r="H1572" s="11">
        <f>H1570/E1572</f>
        <v>0.38793103448275862</v>
      </c>
    </row>
    <row r="1573" spans="1:11" x14ac:dyDescent="0.25">
      <c r="B1573" s="2"/>
      <c r="C1573" s="2"/>
    </row>
    <row r="1575" spans="1:11" s="6" customFormat="1" ht="16.5" thickBot="1" x14ac:dyDescent="0.3">
      <c r="A1575" s="6">
        <v>1892</v>
      </c>
      <c r="B1575" s="29" t="s">
        <v>350</v>
      </c>
      <c r="D1575" s="10" t="s">
        <v>1</v>
      </c>
      <c r="E1575" s="10" t="s">
        <v>2</v>
      </c>
      <c r="F1575" s="10" t="s">
        <v>3</v>
      </c>
      <c r="G1575" s="10" t="s">
        <v>5</v>
      </c>
      <c r="H1575" s="10" t="s">
        <v>346</v>
      </c>
      <c r="I1575" s="10" t="s">
        <v>81</v>
      </c>
    </row>
    <row r="1576" spans="1:11" x14ac:dyDescent="0.25">
      <c r="B1576" t="s">
        <v>518</v>
      </c>
      <c r="C1576" s="2"/>
      <c r="D1576" s="7" t="s">
        <v>6</v>
      </c>
      <c r="E1576" s="7">
        <f t="shared" ref="E1576:E1586" si="117">SUM(F1576:J1576)</f>
        <v>14</v>
      </c>
      <c r="F1576" s="3">
        <v>7</v>
      </c>
      <c r="G1576" s="3">
        <v>7</v>
      </c>
      <c r="H1576" s="3">
        <v>0</v>
      </c>
      <c r="I1576" s="3">
        <v>0</v>
      </c>
      <c r="J1576" s="3"/>
      <c r="K1576" s="3"/>
    </row>
    <row r="1577" spans="1:11" x14ac:dyDescent="0.25">
      <c r="B1577" t="s">
        <v>520</v>
      </c>
      <c r="C1577" s="2"/>
      <c r="D1577" s="7" t="s">
        <v>7</v>
      </c>
      <c r="E1577" s="7">
        <f t="shared" si="117"/>
        <v>40</v>
      </c>
      <c r="F1577" s="3">
        <v>20</v>
      </c>
      <c r="G1577" s="3">
        <v>17</v>
      </c>
      <c r="H1577" s="3">
        <v>2</v>
      </c>
      <c r="I1577" s="3">
        <v>1</v>
      </c>
      <c r="J1577" s="3"/>
      <c r="K1577" s="3"/>
    </row>
    <row r="1578" spans="1:11" x14ac:dyDescent="0.25">
      <c r="B1578" s="28" t="s">
        <v>513</v>
      </c>
      <c r="C1578" s="2"/>
      <c r="D1578" s="7" t="s">
        <v>8</v>
      </c>
      <c r="E1578" s="7">
        <f t="shared" si="117"/>
        <v>24</v>
      </c>
      <c r="F1578" s="3">
        <v>12</v>
      </c>
      <c r="G1578" s="3">
        <v>10</v>
      </c>
      <c r="H1578" s="3">
        <v>2</v>
      </c>
      <c r="I1578" s="3">
        <v>0</v>
      </c>
      <c r="J1578" s="3"/>
      <c r="K1578" s="3"/>
    </row>
    <row r="1579" spans="1:11" x14ac:dyDescent="0.25">
      <c r="B1579" s="28" t="s">
        <v>519</v>
      </c>
      <c r="C1579" s="2"/>
      <c r="D1579" s="7" t="s">
        <v>9</v>
      </c>
      <c r="E1579" s="7">
        <f t="shared" si="117"/>
        <v>52</v>
      </c>
      <c r="F1579" s="3">
        <v>24</v>
      </c>
      <c r="G1579" s="3">
        <v>25</v>
      </c>
      <c r="H1579" s="3">
        <v>2</v>
      </c>
      <c r="I1579" s="3">
        <v>1</v>
      </c>
      <c r="J1579" s="3"/>
      <c r="K1579" s="3"/>
    </row>
    <row r="1580" spans="1:11" x14ac:dyDescent="0.25">
      <c r="B1580" s="2"/>
      <c r="C1580" s="2"/>
      <c r="D1580" s="7" t="s">
        <v>10</v>
      </c>
      <c r="E1580" s="7">
        <f t="shared" si="117"/>
        <v>48</v>
      </c>
      <c r="F1580" s="3">
        <v>23</v>
      </c>
      <c r="G1580" s="3">
        <v>21</v>
      </c>
      <c r="H1580" s="3">
        <v>4</v>
      </c>
      <c r="I1580" s="3">
        <v>0</v>
      </c>
      <c r="J1580" s="3"/>
      <c r="K1580" s="3"/>
    </row>
    <row r="1581" spans="1:11" x14ac:dyDescent="0.25">
      <c r="B1581" s="2"/>
      <c r="C1581" s="2"/>
      <c r="D1581" s="7" t="s">
        <v>11</v>
      </c>
      <c r="E1581" s="7">
        <f t="shared" si="117"/>
        <v>32</v>
      </c>
      <c r="F1581" s="3">
        <v>15</v>
      </c>
      <c r="G1581" s="3">
        <v>11</v>
      </c>
      <c r="H1581" s="3">
        <v>6</v>
      </c>
      <c r="I1581" s="3">
        <v>0</v>
      </c>
      <c r="J1581" s="3"/>
      <c r="K1581" s="3"/>
    </row>
    <row r="1582" spans="1:11" x14ac:dyDescent="0.25">
      <c r="B1582" s="2"/>
      <c r="C1582" s="2"/>
      <c r="D1582" s="7" t="s">
        <v>12</v>
      </c>
      <c r="E1582" s="7">
        <f t="shared" si="117"/>
        <v>22</v>
      </c>
      <c r="F1582" s="3">
        <v>10</v>
      </c>
      <c r="G1582" s="3">
        <v>9</v>
      </c>
      <c r="H1582" s="3">
        <v>3</v>
      </c>
      <c r="I1582" s="3">
        <v>0</v>
      </c>
      <c r="J1582" s="3"/>
      <c r="K1582" s="3"/>
    </row>
    <row r="1583" spans="1:11" x14ac:dyDescent="0.25">
      <c r="B1583" s="2"/>
      <c r="C1583" s="2"/>
      <c r="D1583" s="7" t="s">
        <v>13</v>
      </c>
      <c r="E1583" s="7">
        <f t="shared" si="117"/>
        <v>14</v>
      </c>
      <c r="F1583" s="3">
        <v>6</v>
      </c>
      <c r="G1583" s="3">
        <v>3</v>
      </c>
      <c r="H1583" s="3">
        <v>3</v>
      </c>
      <c r="I1583" s="3">
        <v>2</v>
      </c>
      <c r="J1583" s="3"/>
      <c r="K1583" s="3"/>
    </row>
    <row r="1584" spans="1:11" x14ac:dyDescent="0.25">
      <c r="B1584" s="2"/>
      <c r="C1584" s="2"/>
      <c r="D1584" s="7" t="s">
        <v>14</v>
      </c>
      <c r="E1584" s="7">
        <f t="shared" si="117"/>
        <v>30</v>
      </c>
      <c r="F1584" s="3">
        <v>15</v>
      </c>
      <c r="G1584" s="3">
        <v>15</v>
      </c>
      <c r="H1584" s="3">
        <v>0</v>
      </c>
      <c r="I1584" s="3">
        <v>0</v>
      </c>
      <c r="J1584" s="3"/>
      <c r="K1584" s="3"/>
    </row>
    <row r="1585" spans="1:11" x14ac:dyDescent="0.25">
      <c r="B1585" s="2"/>
      <c r="C1585" s="2"/>
      <c r="D1585" s="7" t="s">
        <v>15</v>
      </c>
      <c r="E1585" s="7">
        <f t="shared" si="117"/>
        <v>32</v>
      </c>
      <c r="F1585" s="3">
        <v>15</v>
      </c>
      <c r="G1585" s="3">
        <v>3</v>
      </c>
      <c r="H1585" s="3">
        <v>11</v>
      </c>
      <c r="I1585" s="3">
        <v>3</v>
      </c>
      <c r="J1585" s="3"/>
      <c r="K1585" s="3"/>
    </row>
    <row r="1586" spans="1:11" x14ac:dyDescent="0.25">
      <c r="B1586" s="2"/>
      <c r="C1586" s="2"/>
      <c r="D1586" s="7" t="s">
        <v>16</v>
      </c>
      <c r="E1586" s="7">
        <f t="shared" si="117"/>
        <v>16</v>
      </c>
      <c r="F1586" s="3">
        <v>8</v>
      </c>
      <c r="G1586" s="3">
        <v>0</v>
      </c>
      <c r="H1586" s="3">
        <v>7</v>
      </c>
      <c r="I1586" s="3">
        <v>1</v>
      </c>
      <c r="J1586" s="3"/>
      <c r="K1586" s="3"/>
    </row>
    <row r="1587" spans="1:11" ht="15.75" thickBot="1" x14ac:dyDescent="0.3">
      <c r="B1587" s="2"/>
      <c r="C1587" s="2"/>
      <c r="D1587" s="7" t="s">
        <v>18</v>
      </c>
      <c r="E1587" s="9">
        <f>SUM(F1587:J1587)</f>
        <v>6</v>
      </c>
      <c r="F1587" s="8">
        <v>3</v>
      </c>
      <c r="G1587" s="8">
        <v>0</v>
      </c>
      <c r="H1587" s="8">
        <v>3</v>
      </c>
      <c r="I1587" s="8">
        <v>0</v>
      </c>
      <c r="J1587" s="3"/>
      <c r="K1587" s="3"/>
    </row>
    <row r="1588" spans="1:11" x14ac:dyDescent="0.25">
      <c r="B1588" s="2"/>
      <c r="C1588" s="2"/>
      <c r="E1588" s="7">
        <f>SUM(E1576:E1587)</f>
        <v>330</v>
      </c>
      <c r="F1588" s="7">
        <f>SUM(F1576:F1587)</f>
        <v>158</v>
      </c>
      <c r="G1588" s="7">
        <f>SUM(G1576:G1587)</f>
        <v>121</v>
      </c>
      <c r="H1588" s="7">
        <f>SUM(H1576:H1587)</f>
        <v>43</v>
      </c>
      <c r="I1588" s="7">
        <f>SUM(I1576:I1587)</f>
        <v>8</v>
      </c>
      <c r="J1588" s="7"/>
      <c r="K1588" s="7"/>
    </row>
    <row r="1589" spans="1:11" x14ac:dyDescent="0.25">
      <c r="B1589" s="2"/>
      <c r="C1589" s="2"/>
      <c r="E1589" s="3"/>
      <c r="J1589" s="13"/>
      <c r="K1589" s="3"/>
    </row>
    <row r="1590" spans="1:11" x14ac:dyDescent="0.25">
      <c r="B1590" s="2"/>
      <c r="C1590" s="2"/>
      <c r="D1590" s="7" t="s">
        <v>357</v>
      </c>
      <c r="E1590" s="7">
        <v>165</v>
      </c>
      <c r="F1590" s="11">
        <f>F1588/E1590</f>
        <v>0.95757575757575752</v>
      </c>
      <c r="G1590" s="11">
        <f>G1588/E1590</f>
        <v>0.73333333333333328</v>
      </c>
      <c r="H1590" s="11">
        <f>H1588/E1590</f>
        <v>0.26060606060606062</v>
      </c>
      <c r="I1590" s="11">
        <f>I1588/E1590</f>
        <v>4.8484848484848485E-2</v>
      </c>
    </row>
    <row r="1591" spans="1:11" x14ac:dyDescent="0.25">
      <c r="B1591" s="2"/>
      <c r="C1591" s="2"/>
    </row>
    <row r="1593" spans="1:11" s="6" customFormat="1" ht="16.5" thickBot="1" x14ac:dyDescent="0.3">
      <c r="A1593" s="6">
        <v>1894</v>
      </c>
      <c r="B1593" s="29" t="s">
        <v>350</v>
      </c>
      <c r="D1593" s="10" t="s">
        <v>1</v>
      </c>
      <c r="E1593" s="10" t="s">
        <v>2</v>
      </c>
      <c r="F1593" s="10" t="s">
        <v>3</v>
      </c>
      <c r="G1593" s="10" t="s">
        <v>5</v>
      </c>
      <c r="H1593" s="10" t="s">
        <v>59</v>
      </c>
    </row>
    <row r="1594" spans="1:11" x14ac:dyDescent="0.25">
      <c r="B1594" t="s">
        <v>518</v>
      </c>
      <c r="C1594" s="2"/>
      <c r="D1594" s="7" t="s">
        <v>6</v>
      </c>
      <c r="E1594" s="7">
        <f t="shared" ref="E1594:E1604" si="118">SUM(F1594:J1594)</f>
        <v>18</v>
      </c>
      <c r="F1594" s="3">
        <v>9</v>
      </c>
      <c r="G1594" s="3">
        <v>9</v>
      </c>
      <c r="H1594" s="3">
        <v>0</v>
      </c>
      <c r="I1594" s="3"/>
      <c r="J1594" s="3"/>
      <c r="K1594" s="3"/>
    </row>
    <row r="1595" spans="1:11" x14ac:dyDescent="0.25">
      <c r="B1595" t="s">
        <v>520</v>
      </c>
      <c r="C1595" s="2"/>
      <c r="D1595" s="7" t="s">
        <v>7</v>
      </c>
      <c r="E1595" s="7">
        <f t="shared" si="118"/>
        <v>34</v>
      </c>
      <c r="F1595" s="3">
        <v>17</v>
      </c>
      <c r="G1595" s="3">
        <v>15</v>
      </c>
      <c r="H1595" s="3">
        <v>2</v>
      </c>
      <c r="I1595" s="3"/>
      <c r="J1595" s="3"/>
      <c r="K1595" s="3"/>
    </row>
    <row r="1596" spans="1:11" x14ac:dyDescent="0.25">
      <c r="B1596" s="28" t="s">
        <v>521</v>
      </c>
      <c r="C1596" s="2"/>
      <c r="D1596" s="7" t="s">
        <v>8</v>
      </c>
      <c r="E1596" s="7">
        <f t="shared" si="118"/>
        <v>18</v>
      </c>
      <c r="F1596" s="3">
        <v>8</v>
      </c>
      <c r="G1596" s="3">
        <v>9</v>
      </c>
      <c r="H1596" s="3">
        <v>1</v>
      </c>
      <c r="I1596" s="3"/>
      <c r="J1596" s="3"/>
      <c r="K1596" s="3"/>
    </row>
    <row r="1597" spans="1:11" x14ac:dyDescent="0.25">
      <c r="B1597" s="2"/>
      <c r="C1597" s="18"/>
      <c r="D1597" s="7" t="s">
        <v>9</v>
      </c>
      <c r="E1597" s="7">
        <f t="shared" si="118"/>
        <v>30</v>
      </c>
      <c r="F1597" s="3">
        <v>15</v>
      </c>
      <c r="G1597" s="3">
        <v>15</v>
      </c>
      <c r="H1597" s="3">
        <v>0</v>
      </c>
      <c r="I1597" s="3"/>
      <c r="J1597" s="3"/>
      <c r="K1597" s="3"/>
    </row>
    <row r="1598" spans="1:11" x14ac:dyDescent="0.25">
      <c r="B1598" s="2"/>
      <c r="C1598" s="2"/>
      <c r="D1598" s="7" t="s">
        <v>10</v>
      </c>
      <c r="E1598" s="7">
        <f t="shared" si="118"/>
        <v>56</v>
      </c>
      <c r="F1598" s="3">
        <v>27</v>
      </c>
      <c r="G1598" s="3">
        <v>28</v>
      </c>
      <c r="H1598" s="3">
        <v>1</v>
      </c>
      <c r="I1598" s="3"/>
      <c r="J1598" s="3"/>
      <c r="K1598" s="3"/>
    </row>
    <row r="1599" spans="1:11" x14ac:dyDescent="0.25">
      <c r="B1599" s="2"/>
      <c r="C1599" s="2"/>
      <c r="D1599" s="7" t="s">
        <v>11</v>
      </c>
      <c r="E1599" s="7">
        <f t="shared" si="118"/>
        <v>20</v>
      </c>
      <c r="F1599" s="3">
        <v>9</v>
      </c>
      <c r="G1599" s="3">
        <v>9</v>
      </c>
      <c r="H1599" s="3">
        <v>2</v>
      </c>
      <c r="I1599" s="3"/>
      <c r="J1599" s="3"/>
      <c r="K1599" s="3"/>
    </row>
    <row r="1600" spans="1:11" x14ac:dyDescent="0.25">
      <c r="B1600" s="2"/>
      <c r="C1600" s="2"/>
      <c r="D1600" s="7" t="s">
        <v>12</v>
      </c>
      <c r="E1600" s="7">
        <f t="shared" si="118"/>
        <v>26</v>
      </c>
      <c r="F1600" s="3">
        <v>11</v>
      </c>
      <c r="G1600" s="3">
        <v>12</v>
      </c>
      <c r="H1600" s="3">
        <v>3</v>
      </c>
      <c r="I1600" s="3"/>
      <c r="J1600" s="3"/>
      <c r="K1600" s="3"/>
    </row>
    <row r="1601" spans="1:11" x14ac:dyDescent="0.25">
      <c r="B1601" s="2"/>
      <c r="C1601" s="2"/>
      <c r="D1601" s="7" t="s">
        <v>13</v>
      </c>
      <c r="E1601" s="7">
        <f t="shared" si="118"/>
        <v>10</v>
      </c>
      <c r="F1601" s="3">
        <v>5</v>
      </c>
      <c r="G1601" s="3">
        <v>2</v>
      </c>
      <c r="H1601" s="3">
        <v>3</v>
      </c>
      <c r="I1601" s="3"/>
      <c r="J1601" s="3"/>
      <c r="K1601" s="3"/>
    </row>
    <row r="1602" spans="1:11" x14ac:dyDescent="0.25">
      <c r="B1602" s="2"/>
      <c r="C1602" s="2"/>
      <c r="D1602" s="7" t="s">
        <v>14</v>
      </c>
      <c r="E1602" s="7">
        <f t="shared" si="118"/>
        <v>26</v>
      </c>
      <c r="F1602" s="3">
        <v>13</v>
      </c>
      <c r="G1602" s="3">
        <v>13</v>
      </c>
      <c r="H1602" s="3">
        <v>0</v>
      </c>
      <c r="I1602" s="3"/>
      <c r="J1602" s="3"/>
      <c r="K1602" s="3"/>
    </row>
    <row r="1603" spans="1:11" x14ac:dyDescent="0.25">
      <c r="B1603" s="2"/>
      <c r="C1603" s="2"/>
      <c r="D1603" s="7" t="s">
        <v>15</v>
      </c>
      <c r="E1603" s="7">
        <f t="shared" si="118"/>
        <v>24</v>
      </c>
      <c r="F1603" s="3">
        <v>12</v>
      </c>
      <c r="G1603" s="3">
        <v>5</v>
      </c>
      <c r="H1603" s="3">
        <v>7</v>
      </c>
      <c r="I1603" s="3"/>
      <c r="J1603" s="3"/>
      <c r="K1603" s="3"/>
    </row>
    <row r="1604" spans="1:11" x14ac:dyDescent="0.25">
      <c r="B1604" s="2"/>
      <c r="C1604" s="2"/>
      <c r="D1604" s="7" t="s">
        <v>16</v>
      </c>
      <c r="E1604" s="7">
        <f t="shared" si="118"/>
        <v>8</v>
      </c>
      <c r="F1604" s="3">
        <v>3</v>
      </c>
      <c r="G1604" s="3">
        <v>1</v>
      </c>
      <c r="H1604" s="3">
        <v>4</v>
      </c>
      <c r="I1604" s="3"/>
      <c r="J1604" s="3"/>
      <c r="K1604" s="3"/>
    </row>
    <row r="1605" spans="1:11" ht="15.75" thickBot="1" x14ac:dyDescent="0.3">
      <c r="B1605" s="18"/>
      <c r="C1605" s="2"/>
      <c r="D1605" s="7" t="s">
        <v>18</v>
      </c>
      <c r="E1605" s="9">
        <f>SUM(F1605:J1605)</f>
        <v>6</v>
      </c>
      <c r="F1605" s="8">
        <v>1</v>
      </c>
      <c r="G1605" s="8">
        <v>3</v>
      </c>
      <c r="H1605" s="8">
        <v>2</v>
      </c>
      <c r="I1605" s="3"/>
      <c r="J1605" s="3"/>
      <c r="K1605" s="3"/>
    </row>
    <row r="1606" spans="1:11" x14ac:dyDescent="0.25">
      <c r="B1606" s="18"/>
      <c r="C1606" s="2"/>
      <c r="E1606" s="7">
        <f>SUM(E1594:E1605)</f>
        <v>276</v>
      </c>
      <c r="F1606" s="7">
        <f>SUM(F1594:F1605)</f>
        <v>130</v>
      </c>
      <c r="G1606" s="7">
        <f>SUM(G1594:G1605)</f>
        <v>121</v>
      </c>
      <c r="H1606" s="7">
        <f>SUM(H1594:H1605)</f>
        <v>25</v>
      </c>
      <c r="I1606" s="7"/>
      <c r="J1606" s="7"/>
      <c r="K1606" s="7"/>
    </row>
    <row r="1607" spans="1:11" x14ac:dyDescent="0.25">
      <c r="B1607" s="18"/>
      <c r="C1607" s="2"/>
      <c r="E1607" s="3"/>
      <c r="I1607" s="17"/>
      <c r="J1607" s="13"/>
      <c r="K1607" s="3"/>
    </row>
    <row r="1608" spans="1:11" x14ac:dyDescent="0.25">
      <c r="B1608" s="2"/>
      <c r="C1608" s="2"/>
      <c r="D1608" s="7" t="s">
        <v>357</v>
      </c>
      <c r="E1608" s="7">
        <v>138</v>
      </c>
      <c r="F1608" s="11">
        <f>F1606/E1608</f>
        <v>0.94202898550724634</v>
      </c>
      <c r="G1608" s="11">
        <f>G1606/E1608</f>
        <v>0.87681159420289856</v>
      </c>
      <c r="H1608" s="11">
        <f>H1606/E1608</f>
        <v>0.18115942028985507</v>
      </c>
    </row>
    <row r="1609" spans="1:11" x14ac:dyDescent="0.25">
      <c r="B1609" s="2"/>
      <c r="C1609" s="2"/>
    </row>
    <row r="1611" spans="1:11" s="6" customFormat="1" ht="16.5" thickBot="1" x14ac:dyDescent="0.3">
      <c r="A1611" s="6">
        <v>1900</v>
      </c>
      <c r="B1611" s="29" t="s">
        <v>350</v>
      </c>
      <c r="D1611" s="10" t="s">
        <v>1</v>
      </c>
      <c r="E1611" s="10" t="s">
        <v>2</v>
      </c>
      <c r="F1611" s="10" t="s">
        <v>3</v>
      </c>
      <c r="G1611" s="10" t="s">
        <v>4</v>
      </c>
      <c r="H1611" s="10" t="s">
        <v>5</v>
      </c>
      <c r="I1611" s="10" t="s">
        <v>20</v>
      </c>
      <c r="J1611" s="10" t="s">
        <v>21</v>
      </c>
    </row>
    <row r="1612" spans="1:11" x14ac:dyDescent="0.25">
      <c r="B1612" t="s">
        <v>518</v>
      </c>
      <c r="C1612" s="2"/>
      <c r="D1612" s="7" t="s">
        <v>6</v>
      </c>
      <c r="E1612" s="7">
        <f t="shared" ref="E1612:E1624" si="119">SUM(F1612:J1612)</f>
        <v>20</v>
      </c>
      <c r="F1612" s="3">
        <v>6</v>
      </c>
      <c r="G1612" s="3">
        <v>8</v>
      </c>
      <c r="H1612" s="3">
        <v>5</v>
      </c>
      <c r="I1612" s="3">
        <v>1</v>
      </c>
      <c r="J1612" s="3">
        <v>0</v>
      </c>
      <c r="K1612" s="3"/>
    </row>
    <row r="1613" spans="1:11" x14ac:dyDescent="0.25">
      <c r="B1613" t="s">
        <v>501</v>
      </c>
      <c r="C1613" s="2"/>
      <c r="D1613" s="7" t="s">
        <v>7</v>
      </c>
      <c r="E1613" s="7">
        <f t="shared" si="119"/>
        <v>78</v>
      </c>
      <c r="F1613" s="3">
        <v>38</v>
      </c>
      <c r="G1613" s="3">
        <v>32</v>
      </c>
      <c r="H1613" s="3">
        <v>4</v>
      </c>
      <c r="I1613" s="3">
        <v>3</v>
      </c>
      <c r="J1613" s="3">
        <v>1</v>
      </c>
      <c r="K1613" s="3"/>
    </row>
    <row r="1614" spans="1:11" x14ac:dyDescent="0.25">
      <c r="B1614" s="28" t="s">
        <v>351</v>
      </c>
      <c r="C1614" s="2"/>
      <c r="D1614" s="7" t="s">
        <v>8</v>
      </c>
      <c r="E1614" s="7">
        <f t="shared" si="119"/>
        <v>32</v>
      </c>
      <c r="F1614" s="3">
        <v>15</v>
      </c>
      <c r="G1614" s="3">
        <v>3</v>
      </c>
      <c r="H1614" s="3">
        <v>13</v>
      </c>
      <c r="I1614" s="3">
        <v>0</v>
      </c>
      <c r="J1614" s="3">
        <v>1</v>
      </c>
      <c r="K1614" s="3"/>
    </row>
    <row r="1615" spans="1:11" x14ac:dyDescent="0.25">
      <c r="B1615" s="28" t="s">
        <v>522</v>
      </c>
      <c r="C1615" s="2"/>
      <c r="D1615" s="7" t="s">
        <v>9</v>
      </c>
      <c r="E1615" s="7">
        <f t="shared" si="119"/>
        <v>44</v>
      </c>
      <c r="F1615" s="3">
        <v>20</v>
      </c>
      <c r="G1615" s="3">
        <v>4</v>
      </c>
      <c r="H1615" s="3">
        <v>16</v>
      </c>
      <c r="I1615" s="3">
        <v>4</v>
      </c>
      <c r="J1615" s="3">
        <v>0</v>
      </c>
      <c r="K1615" s="3"/>
    </row>
    <row r="1616" spans="1:11" x14ac:dyDescent="0.25">
      <c r="B1616" s="28" t="s">
        <v>523</v>
      </c>
      <c r="C1616" s="2"/>
      <c r="D1616" s="7" t="s">
        <v>10</v>
      </c>
      <c r="E1616" s="7">
        <f t="shared" si="119"/>
        <v>38</v>
      </c>
      <c r="F1616" s="3">
        <v>16</v>
      </c>
      <c r="G1616" s="3">
        <v>11</v>
      </c>
      <c r="H1616" s="3">
        <v>6</v>
      </c>
      <c r="I1616" s="3">
        <v>4</v>
      </c>
      <c r="J1616" s="3">
        <v>1</v>
      </c>
      <c r="K1616" s="3"/>
    </row>
    <row r="1617" spans="1:11" x14ac:dyDescent="0.25">
      <c r="B1617" s="2"/>
      <c r="C1617" s="2"/>
      <c r="D1617" s="7" t="s">
        <v>11</v>
      </c>
      <c r="E1617" s="7">
        <f t="shared" si="119"/>
        <v>52</v>
      </c>
      <c r="F1617" s="3">
        <v>20</v>
      </c>
      <c r="G1617" s="3">
        <v>6</v>
      </c>
      <c r="H1617" s="3">
        <v>5</v>
      </c>
      <c r="I1617" s="3">
        <v>2</v>
      </c>
      <c r="J1617" s="3">
        <v>19</v>
      </c>
      <c r="K1617" s="3"/>
    </row>
    <row r="1618" spans="1:11" x14ac:dyDescent="0.25">
      <c r="B1618" s="2"/>
      <c r="C1618" s="2"/>
      <c r="D1618" s="7" t="s">
        <v>12</v>
      </c>
      <c r="E1618" s="7">
        <f t="shared" si="119"/>
        <v>22</v>
      </c>
      <c r="F1618" s="3">
        <v>9</v>
      </c>
      <c r="G1618" s="3">
        <v>8</v>
      </c>
      <c r="H1618" s="3">
        <v>3</v>
      </c>
      <c r="I1618" s="3">
        <v>1</v>
      </c>
      <c r="J1618" s="3">
        <v>1</v>
      </c>
      <c r="K1618" s="3"/>
    </row>
    <row r="1619" spans="1:11" x14ac:dyDescent="0.25">
      <c r="B1619" s="2"/>
      <c r="C1619" s="2"/>
      <c r="D1619" s="7" t="s">
        <v>13</v>
      </c>
      <c r="E1619" s="7">
        <f t="shared" si="119"/>
        <v>20</v>
      </c>
      <c r="F1619" s="3">
        <v>7</v>
      </c>
      <c r="G1619" s="3">
        <v>9</v>
      </c>
      <c r="H1619" s="3">
        <v>0</v>
      </c>
      <c r="I1619" s="3">
        <v>4</v>
      </c>
      <c r="J1619" s="3">
        <v>0</v>
      </c>
      <c r="K1619" s="3"/>
    </row>
    <row r="1620" spans="1:11" x14ac:dyDescent="0.25">
      <c r="B1620" s="2"/>
      <c r="C1620" s="2"/>
      <c r="D1620" s="7" t="s">
        <v>14</v>
      </c>
      <c r="E1620" s="7">
        <f t="shared" si="119"/>
        <v>18</v>
      </c>
      <c r="F1620" s="3">
        <v>7</v>
      </c>
      <c r="G1620" s="3">
        <v>5</v>
      </c>
      <c r="H1620" s="3">
        <v>0</v>
      </c>
      <c r="I1620" s="3">
        <v>5</v>
      </c>
      <c r="J1620" s="3">
        <v>1</v>
      </c>
      <c r="K1620" s="3"/>
    </row>
    <row r="1621" spans="1:11" x14ac:dyDescent="0.25">
      <c r="B1621" s="2"/>
      <c r="C1621" s="2"/>
      <c r="D1621" s="7" t="s">
        <v>15</v>
      </c>
      <c r="E1621" s="7">
        <f t="shared" si="119"/>
        <v>20</v>
      </c>
      <c r="F1621" s="3">
        <v>7</v>
      </c>
      <c r="G1621" s="3">
        <v>5</v>
      </c>
      <c r="H1621" s="3">
        <v>0</v>
      </c>
      <c r="I1621" s="3">
        <v>7</v>
      </c>
      <c r="J1621" s="3">
        <v>1</v>
      </c>
      <c r="K1621" s="3"/>
    </row>
    <row r="1622" spans="1:11" x14ac:dyDescent="0.25">
      <c r="B1622" s="2"/>
      <c r="C1622" s="2"/>
      <c r="D1622" s="7" t="s">
        <v>16</v>
      </c>
      <c r="E1622" s="7">
        <f t="shared" si="119"/>
        <v>8</v>
      </c>
      <c r="F1622" s="3">
        <v>3</v>
      </c>
      <c r="G1622" s="3">
        <v>4</v>
      </c>
      <c r="H1622" s="3">
        <v>0</v>
      </c>
      <c r="I1622" s="3">
        <v>0</v>
      </c>
      <c r="J1622" s="3">
        <v>1</v>
      </c>
      <c r="K1622" s="3"/>
    </row>
    <row r="1623" spans="1:11" x14ac:dyDescent="0.25">
      <c r="B1623" s="2"/>
      <c r="C1623" s="2"/>
      <c r="D1623" s="7" t="s">
        <v>17</v>
      </c>
      <c r="E1623" s="7">
        <f t="shared" si="119"/>
        <v>2</v>
      </c>
      <c r="F1623" s="3">
        <v>1</v>
      </c>
      <c r="G1623" s="3">
        <v>0</v>
      </c>
      <c r="H1623" s="3">
        <v>0</v>
      </c>
      <c r="I1623" s="3">
        <v>1</v>
      </c>
      <c r="J1623" s="3">
        <v>0</v>
      </c>
      <c r="K1623" s="3"/>
    </row>
    <row r="1624" spans="1:11" ht="15.75" thickBot="1" x14ac:dyDescent="0.3">
      <c r="B1624" s="2"/>
      <c r="C1624" s="2"/>
      <c r="D1624" s="7" t="s">
        <v>18</v>
      </c>
      <c r="E1624" s="9">
        <f t="shared" si="119"/>
        <v>2</v>
      </c>
      <c r="F1624" s="8">
        <v>1</v>
      </c>
      <c r="G1624" s="8">
        <v>1</v>
      </c>
      <c r="H1624" s="8">
        <v>0</v>
      </c>
      <c r="I1624" s="8">
        <v>0</v>
      </c>
      <c r="J1624" s="8">
        <v>0</v>
      </c>
      <c r="K1624" s="3"/>
    </row>
    <row r="1625" spans="1:11" x14ac:dyDescent="0.25">
      <c r="B1625" s="2"/>
      <c r="C1625" s="2"/>
      <c r="E1625" s="7">
        <f t="shared" ref="E1625:J1625" si="120">SUM(E1612:E1624)</f>
        <v>356</v>
      </c>
      <c r="F1625" s="7">
        <f t="shared" si="120"/>
        <v>150</v>
      </c>
      <c r="G1625" s="7">
        <f t="shared" si="120"/>
        <v>96</v>
      </c>
      <c r="H1625" s="7">
        <f t="shared" si="120"/>
        <v>52</v>
      </c>
      <c r="I1625" s="7">
        <f t="shared" si="120"/>
        <v>32</v>
      </c>
      <c r="J1625" s="7">
        <f t="shared" si="120"/>
        <v>26</v>
      </c>
      <c r="K1625" s="7"/>
    </row>
    <row r="1626" spans="1:11" x14ac:dyDescent="0.25">
      <c r="B1626" s="2"/>
      <c r="C1626" s="2"/>
      <c r="E1626" s="3"/>
      <c r="K1626" s="3"/>
    </row>
    <row r="1627" spans="1:11" x14ac:dyDescent="0.25">
      <c r="B1627" s="2"/>
      <c r="C1627" s="2"/>
      <c r="D1627" s="7" t="s">
        <v>357</v>
      </c>
      <c r="E1627" s="7">
        <v>178</v>
      </c>
      <c r="F1627" s="11">
        <f>F1625/E1627</f>
        <v>0.84269662921348309</v>
      </c>
      <c r="G1627" s="11">
        <f>G1625/E1627</f>
        <v>0.5393258426966292</v>
      </c>
      <c r="H1627" s="11">
        <f>H1625/E1627</f>
        <v>0.29213483146067415</v>
      </c>
      <c r="I1627" s="11">
        <f>I1625/E1627</f>
        <v>0.1797752808988764</v>
      </c>
      <c r="J1627" s="11">
        <f>J1625/E1627</f>
        <v>0.14606741573033707</v>
      </c>
    </row>
    <row r="1628" spans="1:11" x14ac:dyDescent="0.25">
      <c r="B1628" s="2"/>
      <c r="C1628" s="2"/>
    </row>
    <row r="1630" spans="1:11" s="6" customFormat="1" ht="16.5" thickBot="1" x14ac:dyDescent="0.3">
      <c r="A1630" s="6">
        <v>1902</v>
      </c>
      <c r="B1630" s="29" t="s">
        <v>350</v>
      </c>
      <c r="D1630" s="10" t="s">
        <v>1</v>
      </c>
      <c r="E1630" s="10" t="s">
        <v>2</v>
      </c>
      <c r="F1630" s="10" t="s">
        <v>3</v>
      </c>
      <c r="G1630" s="10" t="s">
        <v>4</v>
      </c>
      <c r="H1630" s="10" t="s">
        <v>5</v>
      </c>
    </row>
    <row r="1631" spans="1:11" x14ac:dyDescent="0.25">
      <c r="B1631" t="s">
        <v>518</v>
      </c>
      <c r="C1631" s="2"/>
      <c r="D1631" s="7" t="s">
        <v>6</v>
      </c>
      <c r="E1631" s="7">
        <f t="shared" ref="E1631:E1643" si="121">SUM(F1631:H1631)</f>
        <v>24</v>
      </c>
      <c r="F1631" s="3">
        <v>10</v>
      </c>
      <c r="G1631" s="3">
        <v>7</v>
      </c>
      <c r="H1631" s="3">
        <v>7</v>
      </c>
      <c r="I1631" s="3"/>
      <c r="J1631" s="3"/>
      <c r="K1631" s="3"/>
    </row>
    <row r="1632" spans="1:11" x14ac:dyDescent="0.25">
      <c r="B1632" t="s">
        <v>501</v>
      </c>
      <c r="C1632" s="2"/>
      <c r="D1632" s="7" t="s">
        <v>7</v>
      </c>
      <c r="E1632" s="7">
        <f t="shared" si="121"/>
        <v>74</v>
      </c>
      <c r="F1632" s="3">
        <v>33</v>
      </c>
      <c r="G1632" s="3">
        <v>33</v>
      </c>
      <c r="H1632" s="3">
        <v>8</v>
      </c>
      <c r="I1632" s="3"/>
      <c r="J1632" s="3"/>
      <c r="K1632" s="3"/>
    </row>
    <row r="1633" spans="2:11" x14ac:dyDescent="0.25">
      <c r="B1633" t="s">
        <v>520</v>
      </c>
      <c r="C1633" s="2"/>
      <c r="D1633" s="7" t="s">
        <v>8</v>
      </c>
      <c r="E1633" s="7">
        <f t="shared" si="121"/>
        <v>36</v>
      </c>
      <c r="F1633" s="3">
        <v>18</v>
      </c>
      <c r="G1633" s="3">
        <v>4</v>
      </c>
      <c r="H1633" s="3">
        <v>14</v>
      </c>
      <c r="I1633" s="3"/>
      <c r="J1633" s="3"/>
      <c r="K1633" s="3"/>
    </row>
    <row r="1634" spans="2:11" x14ac:dyDescent="0.25">
      <c r="B1634" s="2"/>
      <c r="C1634" s="2"/>
      <c r="D1634" s="7" t="s">
        <v>9</v>
      </c>
      <c r="E1634" s="7">
        <f t="shared" si="121"/>
        <v>52</v>
      </c>
      <c r="F1634" s="3">
        <v>26</v>
      </c>
      <c r="G1634" s="3">
        <v>12</v>
      </c>
      <c r="H1634" s="3">
        <v>14</v>
      </c>
      <c r="I1634" s="3"/>
      <c r="J1634" s="3"/>
      <c r="K1634" s="3"/>
    </row>
    <row r="1635" spans="2:11" x14ac:dyDescent="0.25">
      <c r="B1635" s="2"/>
      <c r="C1635" s="2"/>
      <c r="D1635" s="7" t="s">
        <v>10</v>
      </c>
      <c r="E1635" s="7">
        <f t="shared" si="121"/>
        <v>68</v>
      </c>
      <c r="F1635" s="3">
        <v>33</v>
      </c>
      <c r="G1635" s="3">
        <v>19</v>
      </c>
      <c r="H1635" s="3">
        <v>16</v>
      </c>
      <c r="I1635" s="3"/>
      <c r="J1635" s="3"/>
      <c r="K1635" s="3"/>
    </row>
    <row r="1636" spans="2:11" x14ac:dyDescent="0.25">
      <c r="B1636" s="2"/>
      <c r="C1636" s="2"/>
      <c r="D1636" s="7" t="s">
        <v>11</v>
      </c>
      <c r="E1636" s="7">
        <f t="shared" si="121"/>
        <v>88</v>
      </c>
      <c r="F1636" s="3">
        <v>44</v>
      </c>
      <c r="G1636" s="3">
        <v>5</v>
      </c>
      <c r="H1636" s="3">
        <v>39</v>
      </c>
      <c r="I1636" s="3"/>
      <c r="J1636" s="3"/>
      <c r="K1636" s="3"/>
    </row>
    <row r="1637" spans="2:11" x14ac:dyDescent="0.25">
      <c r="B1637" s="2"/>
      <c r="C1637" s="2"/>
      <c r="D1637" s="7" t="s">
        <v>12</v>
      </c>
      <c r="E1637" s="7">
        <f t="shared" si="121"/>
        <v>26</v>
      </c>
      <c r="F1637" s="3">
        <v>12</v>
      </c>
      <c r="G1637" s="3">
        <v>10</v>
      </c>
      <c r="H1637" s="3">
        <v>4</v>
      </c>
      <c r="I1637" s="3"/>
      <c r="J1637" s="3"/>
      <c r="K1637" s="3"/>
    </row>
    <row r="1638" spans="2:11" x14ac:dyDescent="0.25">
      <c r="B1638" s="2"/>
      <c r="C1638" s="2"/>
      <c r="D1638" s="7" t="s">
        <v>13</v>
      </c>
      <c r="E1638" s="7">
        <f t="shared" si="121"/>
        <v>34</v>
      </c>
      <c r="F1638" s="3">
        <v>16</v>
      </c>
      <c r="G1638" s="3">
        <v>15</v>
      </c>
      <c r="H1638" s="3">
        <v>3</v>
      </c>
      <c r="I1638" s="3"/>
      <c r="J1638" s="3"/>
      <c r="K1638" s="3"/>
    </row>
    <row r="1639" spans="2:11" x14ac:dyDescent="0.25">
      <c r="B1639" s="2"/>
      <c r="C1639" s="2"/>
      <c r="D1639" s="7" t="s">
        <v>14</v>
      </c>
      <c r="E1639" s="7">
        <f t="shared" si="121"/>
        <v>22</v>
      </c>
      <c r="F1639" s="3">
        <v>11</v>
      </c>
      <c r="G1639" s="3">
        <v>10</v>
      </c>
      <c r="H1639" s="3">
        <v>1</v>
      </c>
      <c r="I1639" s="3"/>
      <c r="J1639" s="3"/>
      <c r="K1639" s="3"/>
    </row>
    <row r="1640" spans="2:11" x14ac:dyDescent="0.25">
      <c r="B1640" s="2"/>
      <c r="C1640" s="2"/>
      <c r="D1640" s="7" t="s">
        <v>15</v>
      </c>
      <c r="E1640" s="7">
        <f t="shared" si="121"/>
        <v>36</v>
      </c>
      <c r="F1640" s="3">
        <v>18</v>
      </c>
      <c r="G1640" s="3">
        <v>15</v>
      </c>
      <c r="H1640" s="3">
        <v>3</v>
      </c>
      <c r="I1640" s="3"/>
      <c r="J1640" s="3"/>
      <c r="K1640" s="3"/>
    </row>
    <row r="1641" spans="2:11" x14ac:dyDescent="0.25">
      <c r="B1641" s="2"/>
      <c r="C1641" s="2"/>
      <c r="D1641" s="7" t="s">
        <v>16</v>
      </c>
      <c r="E1641" s="7">
        <f t="shared" si="121"/>
        <v>22</v>
      </c>
      <c r="F1641" s="3">
        <v>10</v>
      </c>
      <c r="G1641" s="3">
        <v>2</v>
      </c>
      <c r="H1641" s="3">
        <v>10</v>
      </c>
      <c r="I1641" s="3"/>
      <c r="J1641" s="3"/>
      <c r="K1641" s="3"/>
    </row>
    <row r="1642" spans="2:11" x14ac:dyDescent="0.25">
      <c r="B1642" s="2"/>
      <c r="C1642" s="2"/>
      <c r="D1642" s="7" t="s">
        <v>17</v>
      </c>
      <c r="E1642" s="7">
        <f t="shared" si="121"/>
        <v>8</v>
      </c>
      <c r="F1642" s="3">
        <v>4</v>
      </c>
      <c r="G1642" s="3">
        <v>0</v>
      </c>
      <c r="H1642" s="3">
        <v>4</v>
      </c>
      <c r="I1642" s="3"/>
      <c r="J1642" s="3"/>
      <c r="K1642" s="3"/>
    </row>
    <row r="1643" spans="2:11" ht="15.75" thickBot="1" x14ac:dyDescent="0.3">
      <c r="B1643" s="2"/>
      <c r="C1643" s="2"/>
      <c r="D1643" s="7" t="s">
        <v>18</v>
      </c>
      <c r="E1643" s="9">
        <f t="shared" si="121"/>
        <v>4</v>
      </c>
      <c r="F1643" s="8">
        <v>2</v>
      </c>
      <c r="G1643" s="8">
        <v>2</v>
      </c>
      <c r="H1643" s="8">
        <v>0</v>
      </c>
      <c r="I1643" s="3"/>
      <c r="J1643" s="3"/>
      <c r="K1643" s="3"/>
    </row>
    <row r="1644" spans="2:11" x14ac:dyDescent="0.25">
      <c r="B1644" s="2"/>
      <c r="C1644" s="2"/>
      <c r="E1644" s="7">
        <f>SUM(E1631:E1643)</f>
        <v>494</v>
      </c>
      <c r="F1644" s="7">
        <f>SUM(F1631:F1643)</f>
        <v>237</v>
      </c>
      <c r="G1644" s="7">
        <f>SUM(G1631:G1643)</f>
        <v>134</v>
      </c>
      <c r="H1644" s="7">
        <f>SUM(H1631:H1643)</f>
        <v>123</v>
      </c>
      <c r="I1644" s="7"/>
      <c r="J1644" s="7"/>
      <c r="K1644" s="7"/>
    </row>
    <row r="1645" spans="2:11" x14ac:dyDescent="0.25">
      <c r="B1645" s="2"/>
      <c r="C1645" s="2"/>
      <c r="E1645" s="3"/>
      <c r="I1645" s="11"/>
      <c r="J1645" s="11"/>
      <c r="K1645" s="3"/>
    </row>
    <row r="1646" spans="2:11" x14ac:dyDescent="0.25">
      <c r="B1646" s="2"/>
      <c r="C1646" s="2"/>
      <c r="D1646" s="7" t="s">
        <v>357</v>
      </c>
      <c r="E1646" s="7">
        <v>247</v>
      </c>
      <c r="F1646" s="11">
        <f>F1644/E1646</f>
        <v>0.95951417004048578</v>
      </c>
      <c r="G1646" s="11">
        <f>G1644/E1646</f>
        <v>0.54251012145748989</v>
      </c>
      <c r="H1646" s="11">
        <f>H1644/E1646</f>
        <v>0.49797570850202427</v>
      </c>
    </row>
    <row r="1647" spans="2:11" x14ac:dyDescent="0.25">
      <c r="B1647" s="2"/>
      <c r="C1647" s="2"/>
    </row>
    <row r="1649" spans="1:11" s="6" customFormat="1" ht="16.5" thickBot="1" x14ac:dyDescent="0.3">
      <c r="A1649" s="6">
        <v>1903</v>
      </c>
      <c r="B1649" s="29" t="s">
        <v>350</v>
      </c>
      <c r="D1649" s="10" t="s">
        <v>1</v>
      </c>
      <c r="E1649" s="10" t="s">
        <v>2</v>
      </c>
      <c r="F1649" s="10" t="s">
        <v>3</v>
      </c>
      <c r="G1649" s="10" t="s">
        <v>4</v>
      </c>
      <c r="H1649" s="10" t="s">
        <v>19</v>
      </c>
    </row>
    <row r="1650" spans="1:11" x14ac:dyDescent="0.25">
      <c r="B1650" t="s">
        <v>518</v>
      </c>
      <c r="C1650" s="3"/>
      <c r="D1650" s="7" t="s">
        <v>6</v>
      </c>
      <c r="E1650" s="7">
        <f t="shared" ref="E1650:E1662" si="122">SUM(F1650:H1650)</f>
        <v>24</v>
      </c>
      <c r="F1650" s="3">
        <v>12</v>
      </c>
      <c r="G1650" s="3">
        <v>7</v>
      </c>
      <c r="H1650" s="3">
        <v>5</v>
      </c>
      <c r="I1650" s="3"/>
      <c r="J1650" s="3"/>
      <c r="K1650" s="3"/>
    </row>
    <row r="1651" spans="1:11" x14ac:dyDescent="0.25">
      <c r="B1651" t="s">
        <v>501</v>
      </c>
      <c r="C1651" s="3"/>
      <c r="D1651" s="7" t="s">
        <v>7</v>
      </c>
      <c r="E1651" s="7">
        <f t="shared" si="122"/>
        <v>72</v>
      </c>
      <c r="F1651" s="3">
        <v>36</v>
      </c>
      <c r="G1651" s="3">
        <v>36</v>
      </c>
      <c r="H1651" s="3">
        <v>0</v>
      </c>
      <c r="I1651" s="3"/>
      <c r="J1651" s="3"/>
      <c r="K1651" s="3"/>
    </row>
    <row r="1652" spans="1:11" x14ac:dyDescent="0.25">
      <c r="B1652" t="s">
        <v>524</v>
      </c>
      <c r="C1652" s="3"/>
      <c r="D1652" s="7" t="s">
        <v>8</v>
      </c>
      <c r="E1652" s="7">
        <f t="shared" si="122"/>
        <v>28</v>
      </c>
      <c r="F1652" s="3">
        <v>14</v>
      </c>
      <c r="G1652" s="3">
        <v>7</v>
      </c>
      <c r="H1652" s="3">
        <v>7</v>
      </c>
      <c r="I1652" s="3"/>
      <c r="J1652" s="3"/>
      <c r="K1652" s="3"/>
    </row>
    <row r="1653" spans="1:11" x14ac:dyDescent="0.25">
      <c r="B1653" s="3"/>
      <c r="C1653" s="3"/>
      <c r="D1653" s="7" t="s">
        <v>9</v>
      </c>
      <c r="E1653" s="7">
        <f t="shared" si="122"/>
        <v>46</v>
      </c>
      <c r="F1653" s="3">
        <v>22</v>
      </c>
      <c r="G1653" s="3">
        <v>13</v>
      </c>
      <c r="H1653" s="3">
        <v>11</v>
      </c>
      <c r="I1653" s="3"/>
      <c r="J1653" s="3"/>
      <c r="K1653" s="3"/>
    </row>
    <row r="1654" spans="1:11" x14ac:dyDescent="0.25">
      <c r="B1654" s="3"/>
      <c r="C1654" s="3"/>
      <c r="D1654" s="7" t="s">
        <v>10</v>
      </c>
      <c r="E1654" s="7">
        <f t="shared" si="122"/>
        <v>72</v>
      </c>
      <c r="F1654" s="3">
        <v>35</v>
      </c>
      <c r="G1654" s="3">
        <v>30</v>
      </c>
      <c r="H1654" s="3">
        <v>7</v>
      </c>
      <c r="I1654" s="3"/>
      <c r="J1654" s="3"/>
      <c r="K1654" s="3"/>
    </row>
    <row r="1655" spans="1:11" x14ac:dyDescent="0.25">
      <c r="B1655" s="3"/>
      <c r="C1655" s="3"/>
      <c r="D1655" s="7" t="s">
        <v>11</v>
      </c>
      <c r="E1655" s="7">
        <f t="shared" si="122"/>
        <v>44</v>
      </c>
      <c r="F1655" s="3">
        <v>19</v>
      </c>
      <c r="G1655" s="3">
        <v>8</v>
      </c>
      <c r="H1655" s="3">
        <v>17</v>
      </c>
      <c r="I1655" s="3"/>
      <c r="J1655" s="3"/>
      <c r="K1655" s="3"/>
    </row>
    <row r="1656" spans="1:11" x14ac:dyDescent="0.25">
      <c r="B1656" s="3"/>
      <c r="C1656" s="3"/>
      <c r="D1656" s="7" t="s">
        <v>12</v>
      </c>
      <c r="E1656" s="7">
        <f t="shared" si="122"/>
        <v>22</v>
      </c>
      <c r="F1656" s="3">
        <v>11</v>
      </c>
      <c r="G1656" s="3">
        <v>8</v>
      </c>
      <c r="H1656" s="3">
        <v>3</v>
      </c>
      <c r="I1656" s="3"/>
      <c r="J1656" s="3"/>
      <c r="K1656" s="3"/>
    </row>
    <row r="1657" spans="1:11" x14ac:dyDescent="0.25">
      <c r="B1657" s="3"/>
      <c r="C1657" s="3"/>
      <c r="D1657" s="7" t="s">
        <v>13</v>
      </c>
      <c r="E1657" s="7">
        <f t="shared" si="122"/>
        <v>32</v>
      </c>
      <c r="F1657" s="3">
        <v>15</v>
      </c>
      <c r="G1657" s="3">
        <v>15</v>
      </c>
      <c r="H1657" s="3">
        <v>2</v>
      </c>
      <c r="I1657" s="3"/>
      <c r="J1657" s="3"/>
      <c r="K1657" s="3"/>
    </row>
    <row r="1658" spans="1:11" x14ac:dyDescent="0.25">
      <c r="B1658" s="3"/>
      <c r="C1658" s="3"/>
      <c r="D1658" s="7" t="s">
        <v>14</v>
      </c>
      <c r="E1658" s="7">
        <f t="shared" si="122"/>
        <v>26</v>
      </c>
      <c r="F1658" s="3">
        <v>12</v>
      </c>
      <c r="G1658" s="3">
        <v>9</v>
      </c>
      <c r="H1658" s="3">
        <v>5</v>
      </c>
      <c r="I1658" s="3"/>
      <c r="J1658" s="3"/>
      <c r="K1658" s="3"/>
    </row>
    <row r="1659" spans="1:11" x14ac:dyDescent="0.25">
      <c r="B1659" s="3"/>
      <c r="C1659" s="3"/>
      <c r="D1659" s="7" t="s">
        <v>15</v>
      </c>
      <c r="E1659" s="7">
        <f t="shared" si="122"/>
        <v>30</v>
      </c>
      <c r="F1659" s="3">
        <v>15</v>
      </c>
      <c r="G1659" s="3">
        <v>11</v>
      </c>
      <c r="H1659" s="3">
        <v>4</v>
      </c>
      <c r="I1659" s="3"/>
      <c r="J1659" s="3"/>
      <c r="K1659" s="3"/>
    </row>
    <row r="1660" spans="1:11" x14ac:dyDescent="0.25">
      <c r="B1660" s="3"/>
      <c r="C1660" s="3"/>
      <c r="D1660" s="7" t="s">
        <v>16</v>
      </c>
      <c r="E1660" s="7">
        <f t="shared" si="122"/>
        <v>4</v>
      </c>
      <c r="F1660" s="3">
        <v>2</v>
      </c>
      <c r="G1660" s="3">
        <v>1</v>
      </c>
      <c r="H1660" s="3">
        <v>1</v>
      </c>
      <c r="I1660" s="3"/>
      <c r="J1660" s="3"/>
      <c r="K1660" s="3"/>
    </row>
    <row r="1661" spans="1:11" x14ac:dyDescent="0.25">
      <c r="B1661" s="3"/>
      <c r="C1661" s="3"/>
      <c r="D1661" s="7" t="s">
        <v>17</v>
      </c>
      <c r="E1661" s="7">
        <f t="shared" si="122"/>
        <v>6</v>
      </c>
      <c r="F1661" s="3">
        <v>3</v>
      </c>
      <c r="G1661" s="3">
        <v>2</v>
      </c>
      <c r="H1661" s="3">
        <v>1</v>
      </c>
      <c r="I1661" s="3"/>
      <c r="J1661" s="3"/>
      <c r="K1661" s="3"/>
    </row>
    <row r="1662" spans="1:11" ht="15.75" thickBot="1" x14ac:dyDescent="0.3">
      <c r="B1662" s="3"/>
      <c r="C1662" s="3"/>
      <c r="D1662" s="7" t="s">
        <v>18</v>
      </c>
      <c r="E1662" s="9">
        <f t="shared" si="122"/>
        <v>20</v>
      </c>
      <c r="F1662" s="8">
        <v>10</v>
      </c>
      <c r="G1662" s="8">
        <v>10</v>
      </c>
      <c r="H1662" s="8">
        <v>0</v>
      </c>
      <c r="I1662" s="3"/>
      <c r="J1662" s="3"/>
      <c r="K1662" s="3"/>
    </row>
    <row r="1663" spans="1:11" x14ac:dyDescent="0.25">
      <c r="B1663" s="3"/>
      <c r="C1663" s="3"/>
      <c r="E1663" s="7">
        <f>SUM(E1650:E1662)</f>
        <v>426</v>
      </c>
      <c r="F1663" s="7">
        <f>SUM(F1650:F1662)</f>
        <v>206</v>
      </c>
      <c r="G1663" s="7">
        <f>SUM(G1650:G1662)</f>
        <v>157</v>
      </c>
      <c r="H1663" s="7">
        <f>SUM(H1650:H1662)</f>
        <v>63</v>
      </c>
      <c r="I1663" s="7"/>
      <c r="J1663" s="7"/>
      <c r="K1663" s="7"/>
    </row>
    <row r="1664" spans="1:11" x14ac:dyDescent="0.25">
      <c r="B1664" s="3"/>
      <c r="C1664" s="3"/>
      <c r="E1664" s="3"/>
      <c r="I1664" s="11"/>
      <c r="J1664" s="11"/>
      <c r="K1664" s="3"/>
    </row>
    <row r="1665" spans="1:11" x14ac:dyDescent="0.25">
      <c r="B1665" s="3"/>
      <c r="C1665" s="3"/>
      <c r="D1665" s="7" t="s">
        <v>357</v>
      </c>
      <c r="E1665" s="7">
        <v>213</v>
      </c>
      <c r="F1665" s="11">
        <f>F1663/E1665</f>
        <v>0.96713615023474175</v>
      </c>
      <c r="G1665" s="11">
        <f>G1663/E1665</f>
        <v>0.73708920187793425</v>
      </c>
      <c r="H1665" s="11">
        <f>H1663/E1665</f>
        <v>0.29577464788732394</v>
      </c>
    </row>
    <row r="1669" spans="1:11" ht="18.75" x14ac:dyDescent="0.3">
      <c r="B1669" s="31" t="s">
        <v>473</v>
      </c>
      <c r="C1669" s="3"/>
    </row>
    <row r="1670" spans="1:11" x14ac:dyDescent="0.25">
      <c r="B1670" s="3"/>
      <c r="C1670" s="3"/>
    </row>
    <row r="1671" spans="1:11" s="6" customFormat="1" ht="16.5" thickBot="1" x14ac:dyDescent="0.3">
      <c r="A1671" s="6">
        <v>1874</v>
      </c>
      <c r="B1671" s="29" t="s">
        <v>350</v>
      </c>
      <c r="D1671" s="10" t="s">
        <v>1</v>
      </c>
      <c r="E1671" s="10" t="s">
        <v>2</v>
      </c>
      <c r="F1671" s="10" t="s">
        <v>101</v>
      </c>
      <c r="G1671" s="10" t="s">
        <v>71</v>
      </c>
      <c r="H1671" s="10" t="s">
        <v>37</v>
      </c>
      <c r="I1671" s="10" t="s">
        <v>77</v>
      </c>
      <c r="J1671" s="10" t="s">
        <v>102</v>
      </c>
      <c r="K1671" s="10" t="s">
        <v>4</v>
      </c>
    </row>
    <row r="1672" spans="1:11" x14ac:dyDescent="0.25">
      <c r="B1672" s="28" t="s">
        <v>526</v>
      </c>
      <c r="C1672" s="3"/>
      <c r="D1672" s="7" t="s">
        <v>8</v>
      </c>
      <c r="E1672" s="7">
        <f>F1672+G1672+H1672+I1672+J1672+K1672</f>
        <v>2</v>
      </c>
      <c r="F1672" s="3">
        <v>1</v>
      </c>
      <c r="G1672" s="3">
        <v>1</v>
      </c>
      <c r="H1672" s="3">
        <v>0</v>
      </c>
      <c r="I1672" s="3">
        <v>0</v>
      </c>
      <c r="J1672" s="3">
        <v>0</v>
      </c>
      <c r="K1672" s="3">
        <v>0</v>
      </c>
    </row>
    <row r="1673" spans="1:11" x14ac:dyDescent="0.25">
      <c r="B1673" s="28" t="s">
        <v>441</v>
      </c>
      <c r="C1673" s="3"/>
      <c r="D1673" s="7" t="s">
        <v>291</v>
      </c>
      <c r="E1673" s="7">
        <f>F1673+G1673+H1673+I1673+J1673+K1673</f>
        <v>40</v>
      </c>
      <c r="F1673" s="3">
        <v>20</v>
      </c>
      <c r="G1673" s="3">
        <v>20</v>
      </c>
      <c r="H1673" s="3">
        <v>0</v>
      </c>
      <c r="I1673" s="3">
        <v>0</v>
      </c>
      <c r="J1673" s="3">
        <v>0</v>
      </c>
      <c r="K1673" s="3">
        <v>0</v>
      </c>
    </row>
    <row r="1674" spans="1:11" x14ac:dyDescent="0.25">
      <c r="B1674" s="28" t="s">
        <v>455</v>
      </c>
      <c r="C1674" s="3"/>
      <c r="D1674" s="7" t="s">
        <v>292</v>
      </c>
      <c r="E1674" s="7">
        <f t="shared" ref="E1674:E1683" si="123">F1674+G1674+H1674+I1674+J1674+K1674</f>
        <v>20</v>
      </c>
      <c r="F1674" s="3">
        <v>9</v>
      </c>
      <c r="G1674" s="3">
        <v>9</v>
      </c>
      <c r="H1674" s="3">
        <v>1</v>
      </c>
      <c r="I1674" s="3">
        <v>0</v>
      </c>
      <c r="J1674" s="3">
        <v>1</v>
      </c>
      <c r="K1674" s="3">
        <v>0</v>
      </c>
    </row>
    <row r="1675" spans="1:11" x14ac:dyDescent="0.25">
      <c r="B1675" s="28" t="s">
        <v>527</v>
      </c>
      <c r="C1675" s="3"/>
      <c r="D1675" s="7" t="s">
        <v>293</v>
      </c>
      <c r="E1675" s="7">
        <f t="shared" si="123"/>
        <v>12</v>
      </c>
      <c r="F1675" s="3">
        <v>5</v>
      </c>
      <c r="G1675" s="3">
        <v>2</v>
      </c>
      <c r="H1675" s="3">
        <v>4</v>
      </c>
      <c r="I1675" s="3">
        <v>1</v>
      </c>
      <c r="J1675" s="3">
        <v>0</v>
      </c>
      <c r="K1675" s="3">
        <v>0</v>
      </c>
    </row>
    <row r="1676" spans="1:11" x14ac:dyDescent="0.25">
      <c r="B1676" s="28" t="s">
        <v>528</v>
      </c>
      <c r="C1676" s="3"/>
      <c r="D1676" s="7" t="s">
        <v>294</v>
      </c>
      <c r="E1676" s="7">
        <f t="shared" si="123"/>
        <v>36</v>
      </c>
      <c r="F1676" s="3">
        <v>17</v>
      </c>
      <c r="G1676" s="3">
        <v>17</v>
      </c>
      <c r="H1676" s="3">
        <v>1</v>
      </c>
      <c r="I1676" s="3">
        <v>1</v>
      </c>
      <c r="J1676" s="3">
        <v>0</v>
      </c>
      <c r="K1676" s="3">
        <v>0</v>
      </c>
    </row>
    <row r="1677" spans="1:11" x14ac:dyDescent="0.25">
      <c r="B1677" s="28" t="s">
        <v>529</v>
      </c>
      <c r="C1677" s="3"/>
      <c r="D1677" s="7" t="s">
        <v>295</v>
      </c>
      <c r="E1677" s="7">
        <f t="shared" si="123"/>
        <v>30</v>
      </c>
      <c r="F1677" s="3">
        <v>2</v>
      </c>
      <c r="G1677" s="3">
        <v>2</v>
      </c>
      <c r="H1677" s="3">
        <v>13</v>
      </c>
      <c r="I1677" s="3">
        <v>1</v>
      </c>
      <c r="J1677" s="3">
        <v>12</v>
      </c>
      <c r="K1677" s="3">
        <v>0</v>
      </c>
    </row>
    <row r="1678" spans="1:11" x14ac:dyDescent="0.25">
      <c r="B1678" s="3"/>
      <c r="C1678" s="3"/>
      <c r="D1678" s="7" t="s">
        <v>296</v>
      </c>
      <c r="E1678" s="7">
        <f t="shared" si="123"/>
        <v>32</v>
      </c>
      <c r="F1678" s="3">
        <v>12</v>
      </c>
      <c r="G1678" s="3">
        <v>8</v>
      </c>
      <c r="H1678" s="3">
        <v>6</v>
      </c>
      <c r="I1678" s="3">
        <v>5</v>
      </c>
      <c r="J1678" s="3">
        <v>1</v>
      </c>
      <c r="K1678" s="3">
        <v>0</v>
      </c>
    </row>
    <row r="1679" spans="1:11" x14ac:dyDescent="0.25">
      <c r="B1679" s="3"/>
      <c r="C1679" s="3"/>
      <c r="D1679" s="7" t="s">
        <v>297</v>
      </c>
      <c r="E1679" s="7">
        <f t="shared" si="123"/>
        <v>16</v>
      </c>
      <c r="F1679" s="3">
        <v>8</v>
      </c>
      <c r="G1679" s="3">
        <v>5</v>
      </c>
      <c r="H1679" s="3">
        <v>0</v>
      </c>
      <c r="I1679" s="3">
        <v>3</v>
      </c>
      <c r="J1679" s="3">
        <v>0</v>
      </c>
      <c r="K1679" s="3">
        <v>0</v>
      </c>
    </row>
    <row r="1680" spans="1:11" x14ac:dyDescent="0.25">
      <c r="B1680" s="3"/>
      <c r="C1680" s="3"/>
      <c r="D1680" s="7" t="s">
        <v>298</v>
      </c>
      <c r="E1680" s="7">
        <f t="shared" si="123"/>
        <v>20</v>
      </c>
      <c r="F1680" s="3">
        <v>8</v>
      </c>
      <c r="G1680" s="3">
        <v>0</v>
      </c>
      <c r="H1680" s="3">
        <v>3</v>
      </c>
      <c r="I1680" s="3">
        <v>8</v>
      </c>
      <c r="J1680" s="3">
        <v>0</v>
      </c>
      <c r="K1680" s="3">
        <v>1</v>
      </c>
    </row>
    <row r="1681" spans="1:12" x14ac:dyDescent="0.25">
      <c r="B1681" s="3"/>
      <c r="C1681" s="3"/>
      <c r="D1681" s="7" t="s">
        <v>299</v>
      </c>
      <c r="E1681" s="7">
        <f t="shared" si="123"/>
        <v>12</v>
      </c>
      <c r="F1681" s="3">
        <v>6</v>
      </c>
      <c r="G1681" s="3">
        <v>1</v>
      </c>
      <c r="H1681" s="3">
        <v>0</v>
      </c>
      <c r="I1681" s="3">
        <v>5</v>
      </c>
      <c r="J1681" s="3">
        <v>0</v>
      </c>
      <c r="K1681" s="3">
        <v>0</v>
      </c>
    </row>
    <row r="1682" spans="1:12" x14ac:dyDescent="0.25">
      <c r="B1682" s="3"/>
      <c r="C1682" s="3"/>
      <c r="D1682" s="7" t="s">
        <v>300</v>
      </c>
      <c r="E1682" s="7">
        <f>F1682+G1682+H1682+I1682+J1682+K1682</f>
        <v>12</v>
      </c>
      <c r="F1682" s="3">
        <v>5</v>
      </c>
      <c r="G1682" s="3">
        <v>1</v>
      </c>
      <c r="H1682" s="3">
        <v>1</v>
      </c>
      <c r="I1682" s="3">
        <v>5</v>
      </c>
      <c r="J1682" s="3">
        <v>0</v>
      </c>
      <c r="K1682" s="3">
        <v>0</v>
      </c>
    </row>
    <row r="1683" spans="1:12" ht="15.75" thickBot="1" x14ac:dyDescent="0.3">
      <c r="B1683" s="3"/>
      <c r="C1683" s="3"/>
      <c r="D1683" s="7" t="s">
        <v>301</v>
      </c>
      <c r="E1683" s="9">
        <f t="shared" si="123"/>
        <v>4</v>
      </c>
      <c r="F1683" s="8">
        <v>2</v>
      </c>
      <c r="G1683" s="8">
        <v>0</v>
      </c>
      <c r="H1683" s="8">
        <v>2</v>
      </c>
      <c r="I1683" s="8">
        <v>0</v>
      </c>
      <c r="J1683" s="8">
        <v>0</v>
      </c>
      <c r="K1683" s="8">
        <v>0</v>
      </c>
    </row>
    <row r="1684" spans="1:12" x14ac:dyDescent="0.25">
      <c r="B1684" s="3"/>
      <c r="C1684" s="3"/>
      <c r="E1684" s="7">
        <f t="shared" ref="E1684:K1684" si="124">SUM(E1672:E1683)</f>
        <v>236</v>
      </c>
      <c r="F1684" s="7">
        <f t="shared" si="124"/>
        <v>95</v>
      </c>
      <c r="G1684" s="7">
        <f t="shared" si="124"/>
        <v>66</v>
      </c>
      <c r="H1684" s="7">
        <f t="shared" si="124"/>
        <v>31</v>
      </c>
      <c r="I1684" s="7">
        <f t="shared" si="124"/>
        <v>29</v>
      </c>
      <c r="J1684" s="7">
        <f t="shared" si="124"/>
        <v>14</v>
      </c>
      <c r="K1684" s="7">
        <f t="shared" si="124"/>
        <v>1</v>
      </c>
      <c r="L1684" s="7"/>
    </row>
    <row r="1685" spans="1:12" x14ac:dyDescent="0.25">
      <c r="B1685" s="3"/>
      <c r="C1685" s="3"/>
      <c r="E1685" s="3"/>
    </row>
    <row r="1686" spans="1:12" x14ac:dyDescent="0.25">
      <c r="B1686" s="3"/>
      <c r="C1686" s="3"/>
      <c r="D1686" s="7" t="s">
        <v>357</v>
      </c>
      <c r="E1686" s="7">
        <v>118</v>
      </c>
      <c r="F1686" s="11">
        <f>F1684/E1686</f>
        <v>0.80508474576271183</v>
      </c>
      <c r="G1686" s="11">
        <f>G1684/E1686</f>
        <v>0.55932203389830504</v>
      </c>
      <c r="H1686" s="11">
        <f>H1684/E1686</f>
        <v>0.26271186440677968</v>
      </c>
      <c r="I1686" s="11">
        <f>I1684/E1686</f>
        <v>0.24576271186440679</v>
      </c>
      <c r="J1686" s="11">
        <f>J1684/E1686</f>
        <v>0.11864406779661017</v>
      </c>
      <c r="K1686" s="11">
        <f>K1684/E1686</f>
        <v>8.4745762711864406E-3</v>
      </c>
    </row>
    <row r="1687" spans="1:12" x14ac:dyDescent="0.25">
      <c r="B1687" s="3"/>
      <c r="C1687" s="3"/>
    </row>
    <row r="1688" spans="1:12" x14ac:dyDescent="0.25">
      <c r="B1688" s="3"/>
      <c r="C1688" s="3"/>
    </row>
    <row r="1689" spans="1:12" s="6" customFormat="1" ht="16.5" thickBot="1" x14ac:dyDescent="0.3">
      <c r="A1689" s="6">
        <v>1880</v>
      </c>
      <c r="B1689" s="29" t="s">
        <v>350</v>
      </c>
      <c r="D1689" s="10" t="s">
        <v>1</v>
      </c>
      <c r="E1689" s="10" t="s">
        <v>2</v>
      </c>
      <c r="F1689" s="10" t="s">
        <v>102</v>
      </c>
      <c r="G1689" s="10" t="s">
        <v>38</v>
      </c>
      <c r="H1689" s="10" t="s">
        <v>103</v>
      </c>
      <c r="I1689" s="10" t="s">
        <v>104</v>
      </c>
      <c r="J1689" s="10" t="s">
        <v>71</v>
      </c>
    </row>
    <row r="1690" spans="1:12" x14ac:dyDescent="0.25">
      <c r="B1690" s="28" t="s">
        <v>528</v>
      </c>
      <c r="C1690" s="3"/>
      <c r="D1690" s="7" t="s">
        <v>8</v>
      </c>
      <c r="E1690" s="7">
        <f>F1690+G1690+H1690+I1690+J1690+K1690</f>
        <v>0</v>
      </c>
      <c r="F1690" s="3">
        <v>0</v>
      </c>
      <c r="G1690" s="3">
        <v>0</v>
      </c>
      <c r="H1690" s="3">
        <v>0</v>
      </c>
      <c r="I1690" s="3">
        <v>0</v>
      </c>
      <c r="J1690" s="3">
        <v>0</v>
      </c>
      <c r="K1690" s="3"/>
    </row>
    <row r="1691" spans="1:12" x14ac:dyDescent="0.25">
      <c r="B1691" s="15" t="s">
        <v>456</v>
      </c>
      <c r="C1691" s="3"/>
      <c r="D1691" s="7" t="s">
        <v>302</v>
      </c>
      <c r="E1691" s="7">
        <f>F1691+G1691+H1691+I1691+J1691+K1691</f>
        <v>12</v>
      </c>
      <c r="F1691" s="3">
        <v>6</v>
      </c>
      <c r="G1691" s="3">
        <v>6</v>
      </c>
      <c r="H1691" s="3">
        <v>0</v>
      </c>
      <c r="I1691" s="3">
        <v>0</v>
      </c>
      <c r="J1691" s="3">
        <v>0</v>
      </c>
      <c r="K1691" s="3"/>
    </row>
    <row r="1692" spans="1:12" x14ac:dyDescent="0.25">
      <c r="B1692" s="28" t="s">
        <v>530</v>
      </c>
      <c r="C1692" s="3"/>
      <c r="D1692" s="7" t="s">
        <v>303</v>
      </c>
      <c r="E1692" s="7">
        <f t="shared" ref="E1692:E1702" si="125">F1692+G1692+H1692+I1692+J1692+K1692</f>
        <v>10</v>
      </c>
      <c r="F1692" s="3">
        <v>5</v>
      </c>
      <c r="G1692" s="3">
        <v>5</v>
      </c>
      <c r="H1692" s="3">
        <v>0</v>
      </c>
      <c r="I1692" s="3">
        <v>0</v>
      </c>
      <c r="J1692" s="3">
        <v>0</v>
      </c>
      <c r="K1692" s="3"/>
    </row>
    <row r="1693" spans="1:12" x14ac:dyDescent="0.25">
      <c r="B1693" s="28" t="s">
        <v>481</v>
      </c>
      <c r="C1693" s="3"/>
      <c r="D1693" s="7" t="s">
        <v>292</v>
      </c>
      <c r="E1693" s="7">
        <f t="shared" si="125"/>
        <v>16</v>
      </c>
      <c r="F1693" s="3">
        <v>6</v>
      </c>
      <c r="G1693" s="3">
        <v>7</v>
      </c>
      <c r="H1693" s="3">
        <v>1</v>
      </c>
      <c r="I1693" s="3">
        <v>0</v>
      </c>
      <c r="J1693" s="3">
        <v>2</v>
      </c>
      <c r="K1693" s="3"/>
    </row>
    <row r="1694" spans="1:12" x14ac:dyDescent="0.25">
      <c r="B1694" s="28" t="s">
        <v>441</v>
      </c>
      <c r="C1694" s="3"/>
      <c r="D1694" s="7" t="s">
        <v>293</v>
      </c>
      <c r="E1694" s="7">
        <f t="shared" si="125"/>
        <v>18</v>
      </c>
      <c r="F1694" s="3">
        <v>9</v>
      </c>
      <c r="G1694" s="3">
        <v>9</v>
      </c>
      <c r="H1694" s="3">
        <v>0</v>
      </c>
      <c r="I1694" s="3">
        <v>0</v>
      </c>
      <c r="J1694" s="3">
        <v>0</v>
      </c>
      <c r="K1694" s="3"/>
    </row>
    <row r="1695" spans="1:12" x14ac:dyDescent="0.25">
      <c r="B1695" s="3"/>
      <c r="C1695" s="3"/>
      <c r="D1695" s="7" t="s">
        <v>294</v>
      </c>
      <c r="E1695" s="7">
        <f t="shared" si="125"/>
        <v>20</v>
      </c>
      <c r="F1695" s="3">
        <v>10</v>
      </c>
      <c r="G1695" s="3">
        <v>7</v>
      </c>
      <c r="H1695" s="3">
        <v>0</v>
      </c>
      <c r="I1695" s="3">
        <v>0</v>
      </c>
      <c r="J1695" s="3">
        <v>3</v>
      </c>
      <c r="K1695" s="3"/>
    </row>
    <row r="1696" spans="1:12" x14ac:dyDescent="0.25">
      <c r="B1696" s="3"/>
      <c r="C1696" s="3"/>
      <c r="D1696" s="7" t="s">
        <v>295</v>
      </c>
      <c r="E1696" s="7">
        <f t="shared" si="125"/>
        <v>14</v>
      </c>
      <c r="F1696" s="3">
        <v>6</v>
      </c>
      <c r="G1696" s="3">
        <v>5</v>
      </c>
      <c r="H1696" s="3">
        <v>3</v>
      </c>
      <c r="I1696" s="3">
        <v>0</v>
      </c>
      <c r="J1696" s="3">
        <v>0</v>
      </c>
      <c r="K1696" s="3"/>
    </row>
    <row r="1697" spans="1:11" x14ac:dyDescent="0.25">
      <c r="B1697" s="3"/>
      <c r="C1697" s="3"/>
      <c r="D1697" s="7" t="s">
        <v>296</v>
      </c>
      <c r="E1697" s="7">
        <f t="shared" si="125"/>
        <v>24</v>
      </c>
      <c r="F1697" s="3">
        <v>3</v>
      </c>
      <c r="G1697" s="3">
        <v>10</v>
      </c>
      <c r="H1697" s="3">
        <v>9</v>
      </c>
      <c r="I1697" s="3">
        <v>2</v>
      </c>
      <c r="J1697" s="3">
        <v>0</v>
      </c>
      <c r="K1697" s="3"/>
    </row>
    <row r="1698" spans="1:11" x14ac:dyDescent="0.25">
      <c r="B1698" s="3"/>
      <c r="C1698" s="3"/>
      <c r="D1698" s="7" t="s">
        <v>297</v>
      </c>
      <c r="E1698" s="7">
        <f t="shared" si="125"/>
        <v>20</v>
      </c>
      <c r="F1698" s="3">
        <v>0</v>
      </c>
      <c r="G1698" s="3">
        <v>10</v>
      </c>
      <c r="H1698" s="3">
        <v>10</v>
      </c>
      <c r="I1698" s="3">
        <v>0</v>
      </c>
      <c r="J1698" s="3">
        <v>0</v>
      </c>
      <c r="K1698" s="3"/>
    </row>
    <row r="1699" spans="1:11" x14ac:dyDescent="0.25">
      <c r="B1699" s="3"/>
      <c r="C1699" s="3"/>
      <c r="D1699" s="7" t="s">
        <v>298</v>
      </c>
      <c r="E1699" s="7">
        <f t="shared" si="125"/>
        <v>24</v>
      </c>
      <c r="F1699" s="3">
        <v>12</v>
      </c>
      <c r="G1699" s="3">
        <v>12</v>
      </c>
      <c r="H1699" s="3">
        <v>0</v>
      </c>
      <c r="I1699" s="3">
        <v>0</v>
      </c>
      <c r="J1699" s="3">
        <v>0</v>
      </c>
      <c r="K1699" s="3"/>
    </row>
    <row r="1700" spans="1:11" x14ac:dyDescent="0.25">
      <c r="B1700" s="3"/>
      <c r="C1700" s="3"/>
      <c r="D1700" s="7" t="s">
        <v>299</v>
      </c>
      <c r="E1700" s="7">
        <f t="shared" si="125"/>
        <v>14</v>
      </c>
      <c r="F1700" s="3">
        <v>7</v>
      </c>
      <c r="G1700" s="3">
        <v>6</v>
      </c>
      <c r="H1700" s="3">
        <v>0</v>
      </c>
      <c r="I1700" s="3">
        <v>1</v>
      </c>
      <c r="J1700" s="3">
        <v>0</v>
      </c>
      <c r="K1700" s="3"/>
    </row>
    <row r="1701" spans="1:11" x14ac:dyDescent="0.25">
      <c r="B1701" s="3"/>
      <c r="C1701" s="3"/>
      <c r="D1701" s="7" t="s">
        <v>300</v>
      </c>
      <c r="E1701" s="7">
        <f t="shared" si="125"/>
        <v>28</v>
      </c>
      <c r="F1701" s="3">
        <v>14</v>
      </c>
      <c r="G1701" s="3">
        <v>0</v>
      </c>
      <c r="H1701" s="3">
        <v>0</v>
      </c>
      <c r="I1701" s="3">
        <v>14</v>
      </c>
      <c r="J1701" s="3">
        <v>0</v>
      </c>
      <c r="K1701" s="7"/>
    </row>
    <row r="1702" spans="1:11" ht="15.75" thickBot="1" x14ac:dyDescent="0.3">
      <c r="B1702" s="3"/>
      <c r="C1702" s="3"/>
      <c r="D1702" s="7" t="s">
        <v>301</v>
      </c>
      <c r="E1702" s="9">
        <f t="shared" si="125"/>
        <v>30</v>
      </c>
      <c r="F1702" s="8">
        <v>6</v>
      </c>
      <c r="G1702" s="8">
        <v>6</v>
      </c>
      <c r="H1702" s="8">
        <v>6</v>
      </c>
      <c r="I1702" s="8">
        <v>11</v>
      </c>
      <c r="J1702" s="8">
        <v>1</v>
      </c>
      <c r="K1702" s="13"/>
    </row>
    <row r="1703" spans="1:11" x14ac:dyDescent="0.25">
      <c r="B1703" s="3"/>
      <c r="C1703" s="3"/>
      <c r="E1703" s="7">
        <f t="shared" ref="E1703:J1703" si="126">SUM(E1690:E1702)</f>
        <v>230</v>
      </c>
      <c r="F1703" s="7">
        <f t="shared" si="126"/>
        <v>84</v>
      </c>
      <c r="G1703" s="7">
        <f t="shared" si="126"/>
        <v>83</v>
      </c>
      <c r="H1703" s="7">
        <f t="shared" si="126"/>
        <v>29</v>
      </c>
      <c r="I1703" s="7">
        <f t="shared" si="126"/>
        <v>28</v>
      </c>
      <c r="J1703" s="7">
        <f t="shared" si="126"/>
        <v>6</v>
      </c>
    </row>
    <row r="1704" spans="1:11" x14ac:dyDescent="0.25">
      <c r="B1704" s="3"/>
      <c r="C1704" s="3"/>
      <c r="E1704" s="3"/>
    </row>
    <row r="1705" spans="1:11" x14ac:dyDescent="0.25">
      <c r="B1705" s="3"/>
      <c r="C1705" s="3"/>
      <c r="D1705" s="7" t="s">
        <v>357</v>
      </c>
      <c r="E1705" s="7">
        <v>115</v>
      </c>
      <c r="F1705" s="11">
        <f>F1703/E1705</f>
        <v>0.73043478260869565</v>
      </c>
      <c r="G1705" s="11">
        <f>G1703/E1705</f>
        <v>0.72173913043478266</v>
      </c>
      <c r="H1705" s="11">
        <f>H1703/E1705</f>
        <v>0.25217391304347825</v>
      </c>
      <c r="I1705" s="11">
        <f>I1703/E1705</f>
        <v>0.24347826086956523</v>
      </c>
      <c r="J1705" s="11">
        <f>J1703/E1705</f>
        <v>5.2173913043478258E-2</v>
      </c>
    </row>
    <row r="1706" spans="1:11" ht="15.75" x14ac:dyDescent="0.25">
      <c r="B1706" s="3"/>
      <c r="C1706" s="3"/>
      <c r="K1706" s="6"/>
    </row>
    <row r="1707" spans="1:11" x14ac:dyDescent="0.25">
      <c r="B1707" s="3"/>
      <c r="C1707" s="3"/>
      <c r="E1707" s="12"/>
    </row>
    <row r="1708" spans="1:11" s="6" customFormat="1" ht="16.5" thickBot="1" x14ac:dyDescent="0.3">
      <c r="A1708" s="6">
        <v>1886</v>
      </c>
      <c r="B1708" s="29" t="s">
        <v>350</v>
      </c>
      <c r="D1708" s="10" t="s">
        <v>1</v>
      </c>
      <c r="E1708" s="10" t="s">
        <v>2</v>
      </c>
      <c r="F1708" s="10" t="s">
        <v>38</v>
      </c>
      <c r="G1708" s="10" t="s">
        <v>83</v>
      </c>
      <c r="H1708" s="10" t="s">
        <v>71</v>
      </c>
      <c r="I1708" s="10" t="s">
        <v>78</v>
      </c>
    </row>
    <row r="1709" spans="1:11" x14ac:dyDescent="0.25">
      <c r="B1709" s="15" t="s">
        <v>456</v>
      </c>
      <c r="C1709" s="3"/>
      <c r="D1709" s="7" t="s">
        <v>8</v>
      </c>
      <c r="E1709" s="7">
        <f>F1709+G1709+H1709+I1709+J1709+K1709</f>
        <v>12</v>
      </c>
      <c r="F1709" s="3">
        <v>6</v>
      </c>
      <c r="G1709" s="3">
        <v>5</v>
      </c>
      <c r="H1709" s="3">
        <v>0</v>
      </c>
      <c r="I1709" s="3">
        <v>1</v>
      </c>
      <c r="J1709" s="3"/>
      <c r="K1709" s="3"/>
    </row>
    <row r="1710" spans="1:11" x14ac:dyDescent="0.25">
      <c r="B1710" s="15" t="s">
        <v>427</v>
      </c>
      <c r="C1710" s="3"/>
      <c r="D1710" s="7" t="s">
        <v>302</v>
      </c>
      <c r="E1710" s="7">
        <f>F1710+G1710+H1710+I1710+J1710+K1710</f>
        <v>16</v>
      </c>
      <c r="F1710" s="3">
        <v>5</v>
      </c>
      <c r="G1710" s="3">
        <v>6</v>
      </c>
      <c r="H1710" s="3">
        <v>5</v>
      </c>
      <c r="I1710" s="3">
        <v>0</v>
      </c>
      <c r="J1710" s="3"/>
      <c r="K1710" s="3"/>
    </row>
    <row r="1711" spans="1:11" x14ac:dyDescent="0.25">
      <c r="B1711" s="28" t="s">
        <v>441</v>
      </c>
      <c r="C1711" s="3"/>
      <c r="D1711" s="7" t="s">
        <v>303</v>
      </c>
      <c r="E1711" s="7">
        <f t="shared" ref="E1711:E1721" si="127">F1711+G1711+H1711+I1711+J1711+K1711</f>
        <v>14</v>
      </c>
      <c r="F1711" s="3">
        <v>6</v>
      </c>
      <c r="G1711" s="3">
        <v>3</v>
      </c>
      <c r="H1711" s="3">
        <v>5</v>
      </c>
      <c r="I1711" s="3">
        <v>0</v>
      </c>
      <c r="J1711" s="3"/>
      <c r="K1711" s="3"/>
    </row>
    <row r="1712" spans="1:11" x14ac:dyDescent="0.25">
      <c r="B1712" s="28" t="s">
        <v>511</v>
      </c>
      <c r="C1712" s="3"/>
      <c r="D1712" s="7" t="s">
        <v>292</v>
      </c>
      <c r="E1712" s="7">
        <f t="shared" si="127"/>
        <v>6</v>
      </c>
      <c r="F1712" s="3">
        <v>1</v>
      </c>
      <c r="G1712" s="3">
        <v>3</v>
      </c>
      <c r="H1712" s="3">
        <v>2</v>
      </c>
      <c r="I1712" s="3">
        <v>0</v>
      </c>
      <c r="J1712" s="3"/>
      <c r="K1712" s="3"/>
    </row>
    <row r="1713" spans="1:11" x14ac:dyDescent="0.25">
      <c r="B1713" s="3"/>
      <c r="C1713" s="3"/>
      <c r="D1713" s="7" t="s">
        <v>293</v>
      </c>
      <c r="E1713" s="7">
        <f t="shared" si="127"/>
        <v>30</v>
      </c>
      <c r="F1713" s="3">
        <v>13</v>
      </c>
      <c r="G1713" s="3">
        <v>6</v>
      </c>
      <c r="H1713" s="3">
        <v>8</v>
      </c>
      <c r="I1713" s="3">
        <v>3</v>
      </c>
      <c r="J1713" s="3"/>
      <c r="K1713" s="3"/>
    </row>
    <row r="1714" spans="1:11" x14ac:dyDescent="0.25">
      <c r="B1714" s="3"/>
      <c r="C1714" s="3"/>
      <c r="D1714" s="7" t="s">
        <v>294</v>
      </c>
      <c r="E1714" s="7">
        <f t="shared" si="127"/>
        <v>36</v>
      </c>
      <c r="F1714" s="3">
        <v>11</v>
      </c>
      <c r="G1714" s="3">
        <v>13</v>
      </c>
      <c r="H1714" s="3">
        <v>11</v>
      </c>
      <c r="I1714" s="3">
        <v>1</v>
      </c>
      <c r="J1714" s="3"/>
      <c r="K1714" s="3"/>
    </row>
    <row r="1715" spans="1:11" x14ac:dyDescent="0.25">
      <c r="B1715" s="3"/>
      <c r="C1715" s="3"/>
      <c r="D1715" s="7" t="s">
        <v>295</v>
      </c>
      <c r="E1715" s="7">
        <f t="shared" si="127"/>
        <v>26</v>
      </c>
      <c r="F1715" s="3">
        <v>12</v>
      </c>
      <c r="G1715" s="3">
        <v>6</v>
      </c>
      <c r="H1715" s="3">
        <v>3</v>
      </c>
      <c r="I1715" s="3">
        <v>5</v>
      </c>
      <c r="J1715" s="3"/>
      <c r="K1715" s="3"/>
    </row>
    <row r="1716" spans="1:11" x14ac:dyDescent="0.25">
      <c r="B1716" s="3"/>
      <c r="C1716" s="3"/>
      <c r="D1716" s="7" t="s">
        <v>296</v>
      </c>
      <c r="E1716" s="7">
        <f t="shared" si="127"/>
        <v>24</v>
      </c>
      <c r="F1716" s="3">
        <v>12</v>
      </c>
      <c r="G1716" s="3">
        <v>2</v>
      </c>
      <c r="H1716" s="3">
        <v>3</v>
      </c>
      <c r="I1716" s="3">
        <v>7</v>
      </c>
      <c r="J1716" s="3"/>
      <c r="K1716" s="3"/>
    </row>
    <row r="1717" spans="1:11" x14ac:dyDescent="0.25">
      <c r="B1717" s="3"/>
      <c r="C1717" s="3"/>
      <c r="D1717" s="7" t="s">
        <v>297</v>
      </c>
      <c r="E1717" s="7">
        <f t="shared" si="127"/>
        <v>18</v>
      </c>
      <c r="F1717" s="3">
        <v>9</v>
      </c>
      <c r="G1717" s="3">
        <v>5</v>
      </c>
      <c r="H1717" s="3">
        <v>0</v>
      </c>
      <c r="I1717" s="3">
        <v>4</v>
      </c>
      <c r="J1717" s="3"/>
      <c r="K1717" s="3"/>
    </row>
    <row r="1718" spans="1:11" x14ac:dyDescent="0.25">
      <c r="B1718" s="3"/>
      <c r="C1718" s="3"/>
      <c r="D1718" s="7" t="s">
        <v>298</v>
      </c>
      <c r="E1718" s="7">
        <f t="shared" si="127"/>
        <v>34</v>
      </c>
      <c r="F1718" s="3">
        <v>8</v>
      </c>
      <c r="G1718" s="3">
        <v>16</v>
      </c>
      <c r="H1718" s="3">
        <v>7</v>
      </c>
      <c r="I1718" s="3">
        <v>3</v>
      </c>
      <c r="J1718" s="3"/>
      <c r="K1718" s="3"/>
    </row>
    <row r="1719" spans="1:11" x14ac:dyDescent="0.25">
      <c r="B1719" s="3"/>
      <c r="C1719" s="3"/>
      <c r="D1719" s="7" t="s">
        <v>299</v>
      </c>
      <c r="E1719" s="7">
        <f t="shared" si="127"/>
        <v>22</v>
      </c>
      <c r="F1719" s="3">
        <v>4</v>
      </c>
      <c r="G1719" s="3">
        <v>11</v>
      </c>
      <c r="H1719" s="3">
        <v>0</v>
      </c>
      <c r="I1719" s="3">
        <v>7</v>
      </c>
      <c r="J1719" s="3"/>
      <c r="K1719" s="7"/>
    </row>
    <row r="1720" spans="1:11" x14ac:dyDescent="0.25">
      <c r="B1720" s="3"/>
      <c r="C1720" s="3"/>
      <c r="D1720" s="7" t="s">
        <v>300</v>
      </c>
      <c r="E1720" s="7">
        <f t="shared" si="127"/>
        <v>18</v>
      </c>
      <c r="F1720" s="3">
        <v>7</v>
      </c>
      <c r="G1720" s="3">
        <v>5</v>
      </c>
      <c r="H1720" s="3">
        <v>2</v>
      </c>
      <c r="I1720" s="3">
        <v>4</v>
      </c>
      <c r="J1720" s="3"/>
      <c r="K1720" s="13"/>
    </row>
    <row r="1721" spans="1:11" ht="15.75" thickBot="1" x14ac:dyDescent="0.3">
      <c r="B1721" s="3"/>
      <c r="C1721" s="3"/>
      <c r="D1721" s="7" t="s">
        <v>301</v>
      </c>
      <c r="E1721" s="9">
        <f t="shared" si="127"/>
        <v>10</v>
      </c>
      <c r="F1721" s="8">
        <v>3</v>
      </c>
      <c r="G1721" s="8">
        <v>2</v>
      </c>
      <c r="H1721" s="8">
        <v>0</v>
      </c>
      <c r="I1721" s="8">
        <v>5</v>
      </c>
      <c r="J1721" s="3"/>
    </row>
    <row r="1722" spans="1:11" x14ac:dyDescent="0.25">
      <c r="B1722" s="3"/>
      <c r="C1722" s="3"/>
      <c r="E1722" s="7">
        <f t="shared" ref="E1722:I1722" si="128">SUM(E1709:E1721)</f>
        <v>266</v>
      </c>
      <c r="F1722" s="7">
        <f t="shared" si="128"/>
        <v>97</v>
      </c>
      <c r="G1722" s="7">
        <f t="shared" si="128"/>
        <v>83</v>
      </c>
      <c r="H1722" s="7">
        <f t="shared" si="128"/>
        <v>46</v>
      </c>
      <c r="I1722" s="7">
        <f t="shared" si="128"/>
        <v>40</v>
      </c>
      <c r="J1722" s="7"/>
    </row>
    <row r="1723" spans="1:11" x14ac:dyDescent="0.25">
      <c r="B1723" s="3"/>
      <c r="C1723" s="3"/>
      <c r="E1723" s="3"/>
      <c r="J1723" s="13"/>
    </row>
    <row r="1724" spans="1:11" ht="15.75" x14ac:dyDescent="0.25">
      <c r="B1724" s="3"/>
      <c r="C1724" s="3"/>
      <c r="D1724" s="7" t="s">
        <v>357</v>
      </c>
      <c r="E1724" s="7">
        <v>133</v>
      </c>
      <c r="F1724" s="11">
        <f>F1722/E1724</f>
        <v>0.72932330827067671</v>
      </c>
      <c r="G1724" s="11">
        <f>G1722/E1724</f>
        <v>0.62406015037593987</v>
      </c>
      <c r="H1724" s="11">
        <f>H1722/E1724</f>
        <v>0.34586466165413532</v>
      </c>
      <c r="I1724" s="11">
        <f>I1722/E1724</f>
        <v>0.3007518796992481</v>
      </c>
      <c r="K1724" s="6"/>
    </row>
    <row r="1725" spans="1:11" x14ac:dyDescent="0.25">
      <c r="B1725" s="3"/>
      <c r="C1725" s="3"/>
      <c r="K1725" s="14"/>
    </row>
    <row r="1726" spans="1:11" x14ac:dyDescent="0.25">
      <c r="B1726" s="3"/>
      <c r="C1726" s="3"/>
      <c r="D1726" s="7"/>
    </row>
    <row r="1727" spans="1:11" s="6" customFormat="1" ht="16.5" thickBot="1" x14ac:dyDescent="0.3">
      <c r="A1727" s="6">
        <v>1892</v>
      </c>
      <c r="B1727" s="29" t="s">
        <v>350</v>
      </c>
      <c r="D1727" s="10" t="s">
        <v>1</v>
      </c>
      <c r="E1727" s="10" t="s">
        <v>2</v>
      </c>
      <c r="F1727" s="10" t="s">
        <v>83</v>
      </c>
      <c r="G1727" s="10" t="s">
        <v>39</v>
      </c>
      <c r="H1727" s="10" t="s">
        <v>71</v>
      </c>
    </row>
    <row r="1728" spans="1:11" x14ac:dyDescent="0.25">
      <c r="B1728" s="15" t="s">
        <v>427</v>
      </c>
      <c r="C1728" s="3"/>
      <c r="D1728" s="7" t="s">
        <v>8</v>
      </c>
      <c r="E1728" s="7">
        <f>F1728+G1728+H1728+I1728+J1728+K1728</f>
        <v>2</v>
      </c>
      <c r="F1728" s="3">
        <v>1</v>
      </c>
      <c r="G1728" s="3">
        <v>1</v>
      </c>
      <c r="H1728" s="3">
        <v>0</v>
      </c>
      <c r="I1728" s="3"/>
      <c r="J1728" s="15"/>
      <c r="K1728" s="3"/>
    </row>
    <row r="1729" spans="2:11" x14ac:dyDescent="0.25">
      <c r="B1729" s="15" t="s">
        <v>531</v>
      </c>
      <c r="C1729" s="3"/>
      <c r="D1729" s="7" t="s">
        <v>302</v>
      </c>
      <c r="E1729" s="7">
        <f>F1729+G1729+H1729+I1729+J1729+K1729</f>
        <v>12</v>
      </c>
      <c r="F1729" s="3">
        <v>5</v>
      </c>
      <c r="G1729" s="3">
        <v>5</v>
      </c>
      <c r="H1729" s="3">
        <v>2</v>
      </c>
      <c r="I1729" s="3"/>
      <c r="J1729" s="3"/>
      <c r="K1729" s="3"/>
    </row>
    <row r="1730" spans="2:11" x14ac:dyDescent="0.25">
      <c r="B1730" s="28" t="s">
        <v>441</v>
      </c>
      <c r="C1730" s="3"/>
      <c r="D1730" s="7" t="s">
        <v>303</v>
      </c>
      <c r="E1730" s="7">
        <f t="shared" ref="E1730:E1740" si="129">F1730+G1730+H1730+I1730+J1730+K1730</f>
        <v>20</v>
      </c>
      <c r="F1730" s="3">
        <v>8</v>
      </c>
      <c r="G1730" s="3">
        <v>8</v>
      </c>
      <c r="H1730" s="3">
        <v>4</v>
      </c>
      <c r="I1730" s="3"/>
      <c r="J1730" s="3"/>
      <c r="K1730" s="3"/>
    </row>
    <row r="1731" spans="2:11" x14ac:dyDescent="0.25">
      <c r="B1731" s="3"/>
      <c r="C1731" s="3"/>
      <c r="D1731" s="7" t="s">
        <v>292</v>
      </c>
      <c r="E1731" s="7">
        <f t="shared" si="129"/>
        <v>8</v>
      </c>
      <c r="F1731" s="3">
        <v>4</v>
      </c>
      <c r="G1731" s="3">
        <v>4</v>
      </c>
      <c r="H1731" s="3">
        <v>0</v>
      </c>
      <c r="I1731" s="3"/>
      <c r="J1731" s="3"/>
      <c r="K1731" s="3"/>
    </row>
    <row r="1732" spans="2:11" x14ac:dyDescent="0.25">
      <c r="B1732" s="3"/>
      <c r="C1732" s="3"/>
      <c r="D1732" s="7" t="s">
        <v>293</v>
      </c>
      <c r="E1732" s="7">
        <f t="shared" si="129"/>
        <v>12</v>
      </c>
      <c r="F1732" s="3">
        <v>6</v>
      </c>
      <c r="G1732" s="3">
        <v>4</v>
      </c>
      <c r="H1732" s="3">
        <v>2</v>
      </c>
      <c r="I1732" s="3"/>
      <c r="J1732" s="3"/>
      <c r="K1732" s="3"/>
    </row>
    <row r="1733" spans="2:11" x14ac:dyDescent="0.25">
      <c r="B1733" s="3"/>
      <c r="C1733" s="3"/>
      <c r="D1733" s="7" t="s">
        <v>294</v>
      </c>
      <c r="E1733" s="7">
        <f t="shared" si="129"/>
        <v>26</v>
      </c>
      <c r="F1733" s="3">
        <v>11</v>
      </c>
      <c r="G1733" s="3">
        <v>10</v>
      </c>
      <c r="H1733" s="3">
        <v>5</v>
      </c>
      <c r="I1733" s="3"/>
      <c r="J1733" s="15"/>
      <c r="K1733" s="3"/>
    </row>
    <row r="1734" spans="2:11" x14ac:dyDescent="0.25">
      <c r="B1734" s="3"/>
      <c r="C1734" s="3"/>
      <c r="D1734" s="7" t="s">
        <v>295</v>
      </c>
      <c r="E1734" s="7">
        <f t="shared" si="129"/>
        <v>28</v>
      </c>
      <c r="F1734" s="3">
        <v>14</v>
      </c>
      <c r="G1734" s="3">
        <v>14</v>
      </c>
      <c r="H1734" s="3">
        <v>0</v>
      </c>
      <c r="I1734" s="3"/>
      <c r="J1734" s="3"/>
      <c r="K1734" s="3"/>
    </row>
    <row r="1735" spans="2:11" x14ac:dyDescent="0.25">
      <c r="B1735" s="3"/>
      <c r="C1735" s="3"/>
      <c r="D1735" s="7" t="s">
        <v>296</v>
      </c>
      <c r="E1735" s="7">
        <f t="shared" si="129"/>
        <v>20</v>
      </c>
      <c r="F1735" s="3">
        <v>10</v>
      </c>
      <c r="G1735" s="3">
        <v>10</v>
      </c>
      <c r="H1735" s="3">
        <v>0</v>
      </c>
      <c r="I1735" s="3"/>
      <c r="J1735" s="3"/>
      <c r="K1735" s="3"/>
    </row>
    <row r="1736" spans="2:11" x14ac:dyDescent="0.25">
      <c r="B1736" s="3"/>
      <c r="C1736" s="3"/>
      <c r="D1736" s="7" t="s">
        <v>297</v>
      </c>
      <c r="E1736" s="7">
        <f t="shared" si="129"/>
        <v>10</v>
      </c>
      <c r="F1736" s="3">
        <v>5</v>
      </c>
      <c r="G1736" s="3">
        <v>4</v>
      </c>
      <c r="H1736" s="3">
        <v>1</v>
      </c>
      <c r="I1736" s="3"/>
      <c r="J1736" s="3"/>
      <c r="K1736" s="3"/>
    </row>
    <row r="1737" spans="2:11" x14ac:dyDescent="0.25">
      <c r="B1737" s="3"/>
      <c r="C1737" s="3"/>
      <c r="D1737" s="7" t="s">
        <v>298</v>
      </c>
      <c r="E1737" s="7">
        <f t="shared" si="129"/>
        <v>12</v>
      </c>
      <c r="F1737" s="3">
        <v>6</v>
      </c>
      <c r="G1737" s="3">
        <v>6</v>
      </c>
      <c r="H1737" s="3">
        <v>0</v>
      </c>
      <c r="I1737" s="3"/>
      <c r="J1737" s="3"/>
      <c r="K1737" s="3"/>
    </row>
    <row r="1738" spans="2:11" x14ac:dyDescent="0.25">
      <c r="B1738" s="3"/>
      <c r="C1738" s="3"/>
      <c r="D1738" s="7" t="s">
        <v>299</v>
      </c>
      <c r="E1738" s="7">
        <f t="shared" si="129"/>
        <v>2</v>
      </c>
      <c r="F1738" s="3">
        <v>1</v>
      </c>
      <c r="G1738" s="3">
        <v>1</v>
      </c>
      <c r="H1738" s="3">
        <v>0</v>
      </c>
      <c r="I1738" s="3"/>
      <c r="J1738" s="3"/>
      <c r="K1738" s="3"/>
    </row>
    <row r="1739" spans="2:11" x14ac:dyDescent="0.25">
      <c r="B1739" s="3"/>
      <c r="C1739" s="3"/>
      <c r="D1739" s="7" t="s">
        <v>300</v>
      </c>
      <c r="E1739" s="7">
        <f t="shared" si="129"/>
        <v>4</v>
      </c>
      <c r="F1739" s="3">
        <v>2</v>
      </c>
      <c r="G1739" s="3">
        <v>0</v>
      </c>
      <c r="H1739" s="3">
        <v>2</v>
      </c>
      <c r="I1739" s="3"/>
      <c r="J1739" s="7"/>
      <c r="K1739" s="7"/>
    </row>
    <row r="1740" spans="2:11" ht="15.75" thickBot="1" x14ac:dyDescent="0.3">
      <c r="B1740" s="3"/>
      <c r="C1740" s="3"/>
      <c r="D1740" s="7" t="s">
        <v>301</v>
      </c>
      <c r="E1740" s="9">
        <f t="shared" si="129"/>
        <v>2</v>
      </c>
      <c r="F1740" s="8">
        <v>1</v>
      </c>
      <c r="G1740" s="8">
        <v>1</v>
      </c>
      <c r="H1740" s="8">
        <v>0</v>
      </c>
      <c r="I1740" s="3"/>
      <c r="J1740" s="11"/>
      <c r="K1740" s="11"/>
    </row>
    <row r="1741" spans="2:11" x14ac:dyDescent="0.25">
      <c r="B1741" s="3"/>
      <c r="C1741" s="3"/>
      <c r="E1741" s="7">
        <f t="shared" ref="E1741:H1741" si="130">SUM(E1728:E1740)</f>
        <v>158</v>
      </c>
      <c r="F1741" s="7">
        <f t="shared" si="130"/>
        <v>74</v>
      </c>
      <c r="G1741" s="7">
        <f t="shared" si="130"/>
        <v>68</v>
      </c>
      <c r="H1741" s="7">
        <f t="shared" si="130"/>
        <v>16</v>
      </c>
      <c r="I1741" s="7"/>
    </row>
    <row r="1742" spans="2:11" x14ac:dyDescent="0.25">
      <c r="B1742" s="3"/>
      <c r="C1742" s="3"/>
      <c r="E1742" s="3"/>
      <c r="I1742" s="13"/>
    </row>
    <row r="1743" spans="2:11" x14ac:dyDescent="0.25">
      <c r="B1743" s="3"/>
      <c r="C1743" s="3"/>
      <c r="D1743" s="7" t="s">
        <v>357</v>
      </c>
      <c r="E1743" s="7">
        <v>79</v>
      </c>
      <c r="F1743" s="11">
        <f>F1741/E1743</f>
        <v>0.93670886075949367</v>
      </c>
      <c r="G1743" s="11">
        <f>G1741/E1743</f>
        <v>0.86075949367088611</v>
      </c>
      <c r="H1743" s="11">
        <f>H1741/E1743</f>
        <v>0.20253164556962025</v>
      </c>
    </row>
    <row r="1744" spans="2:11" ht="15.75" x14ac:dyDescent="0.25">
      <c r="B1744" s="3"/>
      <c r="C1744" s="3"/>
      <c r="J1744" s="6"/>
    </row>
    <row r="1745" spans="1:11" ht="15.75" x14ac:dyDescent="0.25">
      <c r="B1745" s="2"/>
      <c r="C1745" s="2"/>
      <c r="F1745" s="20"/>
    </row>
    <row r="1746" spans="1:11" s="6" customFormat="1" ht="16.5" thickBot="1" x14ac:dyDescent="0.3">
      <c r="A1746" s="6">
        <v>1894</v>
      </c>
      <c r="B1746" s="29" t="s">
        <v>350</v>
      </c>
      <c r="D1746" s="10" t="s">
        <v>1</v>
      </c>
      <c r="E1746" s="10" t="s">
        <v>2</v>
      </c>
      <c r="F1746" s="10" t="s">
        <v>83</v>
      </c>
      <c r="G1746" s="10" t="s">
        <v>39</v>
      </c>
    </row>
    <row r="1747" spans="1:11" x14ac:dyDescent="0.25">
      <c r="B1747" s="15" t="s">
        <v>427</v>
      </c>
      <c r="C1747" s="3"/>
      <c r="D1747" s="7" t="s">
        <v>8</v>
      </c>
      <c r="E1747" s="7">
        <f>F1747+G1747+H1747+I1747+J1747+K1747</f>
        <v>0</v>
      </c>
      <c r="F1747" s="3">
        <v>0</v>
      </c>
      <c r="G1747" s="3">
        <v>0</v>
      </c>
      <c r="H1747" s="3"/>
      <c r="I1747" s="3"/>
      <c r="J1747" s="15"/>
      <c r="K1747" s="3"/>
    </row>
    <row r="1748" spans="1:11" x14ac:dyDescent="0.25">
      <c r="B1748" s="15" t="s">
        <v>531</v>
      </c>
      <c r="C1748" s="3"/>
      <c r="D1748" s="7" t="s">
        <v>302</v>
      </c>
      <c r="E1748" s="7">
        <f>F1748+G1748+H1748+I1748+J1748+K1748</f>
        <v>0</v>
      </c>
      <c r="F1748" s="3">
        <v>0</v>
      </c>
      <c r="G1748" s="3">
        <v>0</v>
      </c>
      <c r="H1748" s="3"/>
      <c r="I1748" s="3"/>
      <c r="J1748" s="3"/>
      <c r="K1748" s="3"/>
    </row>
    <row r="1749" spans="1:11" x14ac:dyDescent="0.25">
      <c r="B1749" s="3"/>
      <c r="C1749" s="3"/>
      <c r="D1749" s="7" t="s">
        <v>303</v>
      </c>
      <c r="E1749" s="7">
        <f t="shared" ref="E1749:E1759" si="131">F1749+G1749+H1749+I1749+J1749+K1749</f>
        <v>2</v>
      </c>
      <c r="F1749" s="3">
        <v>1</v>
      </c>
      <c r="G1749" s="3">
        <v>1</v>
      </c>
      <c r="H1749" s="3"/>
      <c r="I1749" s="3"/>
      <c r="J1749" s="3"/>
      <c r="K1749" s="3"/>
    </row>
    <row r="1750" spans="1:11" x14ac:dyDescent="0.25">
      <c r="B1750" s="3"/>
      <c r="C1750" s="3"/>
      <c r="D1750" s="7" t="s">
        <v>292</v>
      </c>
      <c r="E1750" s="7">
        <f t="shared" si="131"/>
        <v>0</v>
      </c>
      <c r="F1750" s="3">
        <v>0</v>
      </c>
      <c r="G1750" s="3">
        <v>0</v>
      </c>
      <c r="H1750" s="3"/>
      <c r="I1750" s="3"/>
      <c r="J1750" s="3"/>
      <c r="K1750" s="3"/>
    </row>
    <row r="1751" spans="1:11" x14ac:dyDescent="0.25">
      <c r="B1751" s="3"/>
      <c r="C1751" s="3"/>
      <c r="D1751" s="7" t="s">
        <v>293</v>
      </c>
      <c r="E1751" s="7">
        <f t="shared" si="131"/>
        <v>0</v>
      </c>
      <c r="F1751" s="3">
        <v>0</v>
      </c>
      <c r="G1751" s="3">
        <v>0</v>
      </c>
      <c r="H1751" s="3"/>
      <c r="I1751" s="3"/>
      <c r="J1751" s="3"/>
      <c r="K1751" s="3"/>
    </row>
    <row r="1752" spans="1:11" x14ac:dyDescent="0.25">
      <c r="B1752" s="3"/>
      <c r="C1752" s="3"/>
      <c r="D1752" s="7" t="s">
        <v>294</v>
      </c>
      <c r="E1752" s="7">
        <f t="shared" si="131"/>
        <v>10</v>
      </c>
      <c r="F1752" s="3">
        <v>5</v>
      </c>
      <c r="G1752" s="3">
        <v>5</v>
      </c>
      <c r="H1752" s="3"/>
      <c r="I1752" s="15"/>
      <c r="J1752" s="3"/>
      <c r="K1752" s="3"/>
    </row>
    <row r="1753" spans="1:11" x14ac:dyDescent="0.25">
      <c r="B1753" s="3"/>
      <c r="C1753" s="3"/>
      <c r="D1753" s="7" t="s">
        <v>295</v>
      </c>
      <c r="E1753" s="7">
        <f t="shared" si="131"/>
        <v>20</v>
      </c>
      <c r="F1753" s="3">
        <v>10</v>
      </c>
      <c r="G1753" s="3">
        <v>10</v>
      </c>
      <c r="H1753" s="3"/>
      <c r="I1753" s="3"/>
      <c r="J1753" s="3"/>
      <c r="K1753" s="3"/>
    </row>
    <row r="1754" spans="1:11" x14ac:dyDescent="0.25">
      <c r="B1754" s="3"/>
      <c r="C1754" s="3"/>
      <c r="D1754" s="7" t="s">
        <v>296</v>
      </c>
      <c r="E1754" s="7">
        <f t="shared" si="131"/>
        <v>16</v>
      </c>
      <c r="F1754" s="3">
        <v>8</v>
      </c>
      <c r="G1754" s="3">
        <v>8</v>
      </c>
      <c r="H1754" s="3"/>
      <c r="I1754" s="15"/>
      <c r="J1754" s="3"/>
      <c r="K1754" s="3"/>
    </row>
    <row r="1755" spans="1:11" x14ac:dyDescent="0.25">
      <c r="B1755" s="3"/>
      <c r="C1755" s="3"/>
      <c r="D1755" s="7" t="s">
        <v>297</v>
      </c>
      <c r="E1755" s="7">
        <f t="shared" si="131"/>
        <v>10</v>
      </c>
      <c r="F1755" s="3">
        <v>5</v>
      </c>
      <c r="G1755" s="3">
        <v>5</v>
      </c>
      <c r="H1755" s="3"/>
      <c r="I1755" s="3"/>
      <c r="J1755" s="3"/>
      <c r="K1755" s="3"/>
    </row>
    <row r="1756" spans="1:11" x14ac:dyDescent="0.25">
      <c r="B1756" s="3"/>
      <c r="C1756" s="3"/>
      <c r="D1756" s="7" t="s">
        <v>298</v>
      </c>
      <c r="E1756" s="7">
        <f t="shared" si="131"/>
        <v>8</v>
      </c>
      <c r="F1756" s="3">
        <v>4</v>
      </c>
      <c r="G1756" s="3">
        <v>4</v>
      </c>
      <c r="H1756" s="3"/>
      <c r="I1756" s="3"/>
      <c r="J1756" s="3"/>
      <c r="K1756" s="3"/>
    </row>
    <row r="1757" spans="1:11" x14ac:dyDescent="0.25">
      <c r="B1757" s="3"/>
      <c r="C1757" s="3"/>
      <c r="D1757" s="7" t="s">
        <v>299</v>
      </c>
      <c r="E1757" s="7">
        <f t="shared" si="131"/>
        <v>0</v>
      </c>
      <c r="F1757" s="3">
        <v>0</v>
      </c>
      <c r="G1757" s="3">
        <v>0</v>
      </c>
      <c r="H1757" s="3"/>
      <c r="I1757" s="7"/>
      <c r="J1757" s="3"/>
      <c r="K1757" s="3"/>
    </row>
    <row r="1758" spans="1:11" x14ac:dyDescent="0.25">
      <c r="B1758" s="3"/>
      <c r="C1758" s="3"/>
      <c r="D1758" s="7" t="s">
        <v>300</v>
      </c>
      <c r="E1758" s="7">
        <f t="shared" si="131"/>
        <v>6</v>
      </c>
      <c r="F1758" s="3">
        <v>3</v>
      </c>
      <c r="G1758" s="3">
        <v>3</v>
      </c>
      <c r="H1758" s="3"/>
      <c r="I1758" s="13"/>
      <c r="J1758" s="7"/>
      <c r="K1758" s="7"/>
    </row>
    <row r="1759" spans="1:11" ht="15.75" thickBot="1" x14ac:dyDescent="0.3">
      <c r="B1759" s="3"/>
      <c r="C1759" s="3"/>
      <c r="D1759" s="7" t="s">
        <v>301</v>
      </c>
      <c r="E1759" s="9">
        <f t="shared" si="131"/>
        <v>10</v>
      </c>
      <c r="F1759" s="8">
        <v>5</v>
      </c>
      <c r="G1759" s="8">
        <v>5</v>
      </c>
      <c r="H1759" s="3"/>
      <c r="J1759" s="11"/>
      <c r="K1759" s="11"/>
    </row>
    <row r="1760" spans="1:11" x14ac:dyDescent="0.25">
      <c r="B1760" s="3"/>
      <c r="C1760" s="3"/>
      <c r="E1760" s="7">
        <f t="shared" ref="E1760:G1760" si="132">SUM(E1747:E1759)</f>
        <v>82</v>
      </c>
      <c r="F1760" s="7">
        <f t="shared" si="132"/>
        <v>41</v>
      </c>
      <c r="G1760" s="7">
        <f t="shared" si="132"/>
        <v>41</v>
      </c>
      <c r="H1760" s="7"/>
    </row>
    <row r="1761" spans="1:11" x14ac:dyDescent="0.25">
      <c r="B1761" s="3"/>
      <c r="C1761" s="3"/>
      <c r="E1761" s="3"/>
      <c r="H1761" s="13"/>
    </row>
    <row r="1762" spans="1:11" ht="15.75" x14ac:dyDescent="0.25">
      <c r="B1762" s="3"/>
      <c r="C1762" s="3"/>
      <c r="D1762" s="7" t="s">
        <v>357</v>
      </c>
      <c r="E1762" s="7">
        <v>41</v>
      </c>
      <c r="F1762" s="11">
        <f>F1760/E1762</f>
        <v>1</v>
      </c>
      <c r="G1762" s="11">
        <f>G1760/E1762</f>
        <v>1</v>
      </c>
      <c r="I1762" s="6"/>
    </row>
    <row r="1763" spans="1:11" ht="15.75" x14ac:dyDescent="0.25">
      <c r="B1763" s="3"/>
      <c r="C1763" s="3"/>
      <c r="I1763" s="14"/>
      <c r="J1763" s="6"/>
    </row>
    <row r="1764" spans="1:11" x14ac:dyDescent="0.25">
      <c r="B1764" s="2"/>
      <c r="C1764" s="2"/>
    </row>
    <row r="1765" spans="1:11" s="6" customFormat="1" ht="16.5" thickBot="1" x14ac:dyDescent="0.3">
      <c r="A1765" s="6">
        <v>1900</v>
      </c>
      <c r="B1765" s="29" t="s">
        <v>350</v>
      </c>
      <c r="D1765" s="10" t="s">
        <v>1</v>
      </c>
      <c r="E1765" s="10" t="s">
        <v>2</v>
      </c>
      <c r="F1765" s="10" t="s">
        <v>32</v>
      </c>
      <c r="G1765" s="10" t="s">
        <v>5</v>
      </c>
      <c r="H1765" s="10" t="s">
        <v>39</v>
      </c>
      <c r="I1765" s="10" t="s">
        <v>105</v>
      </c>
      <c r="J1765" s="10" t="s">
        <v>106</v>
      </c>
    </row>
    <row r="1766" spans="1:11" x14ac:dyDescent="0.25">
      <c r="B1766" s="15" t="s">
        <v>532</v>
      </c>
      <c r="C1766" s="3"/>
      <c r="D1766" s="7" t="s">
        <v>8</v>
      </c>
      <c r="E1766" s="7">
        <f t="shared" ref="E1766:E1778" si="133">SUM(F1766:K1766)</f>
        <v>0</v>
      </c>
      <c r="F1766" s="3">
        <v>0</v>
      </c>
      <c r="G1766" s="3">
        <v>0</v>
      </c>
      <c r="H1766" s="3">
        <v>0</v>
      </c>
      <c r="I1766" s="3">
        <v>0</v>
      </c>
      <c r="J1766" s="3">
        <v>0</v>
      </c>
      <c r="K1766" s="15"/>
    </row>
    <row r="1767" spans="1:11" x14ac:dyDescent="0.25">
      <c r="B1767" s="15" t="s">
        <v>533</v>
      </c>
      <c r="C1767" s="3"/>
      <c r="D1767" s="7" t="s">
        <v>302</v>
      </c>
      <c r="E1767" s="7">
        <f t="shared" si="133"/>
        <v>32</v>
      </c>
      <c r="F1767" s="3">
        <v>16</v>
      </c>
      <c r="G1767" s="3">
        <v>11</v>
      </c>
      <c r="H1767" s="3">
        <v>1</v>
      </c>
      <c r="I1767" s="3">
        <v>0</v>
      </c>
      <c r="J1767" s="3">
        <v>4</v>
      </c>
      <c r="K1767" s="15"/>
    </row>
    <row r="1768" spans="1:11" x14ac:dyDescent="0.25">
      <c r="B1768" s="15" t="s">
        <v>531</v>
      </c>
      <c r="C1768" s="3"/>
      <c r="D1768" s="7" t="s">
        <v>303</v>
      </c>
      <c r="E1768" s="7">
        <f t="shared" si="133"/>
        <v>19</v>
      </c>
      <c r="F1768" s="3">
        <v>7</v>
      </c>
      <c r="G1768" s="3">
        <v>7</v>
      </c>
      <c r="H1768" s="3">
        <v>3</v>
      </c>
      <c r="I1768" s="3">
        <v>1</v>
      </c>
      <c r="J1768" s="3">
        <v>1</v>
      </c>
      <c r="K1768" s="3" t="s">
        <v>415</v>
      </c>
    </row>
    <row r="1769" spans="1:11" x14ac:dyDescent="0.25">
      <c r="B1769" s="15" t="s">
        <v>534</v>
      </c>
      <c r="C1769" s="3"/>
      <c r="D1769" s="7" t="s">
        <v>292</v>
      </c>
      <c r="E1769" s="7">
        <f t="shared" si="133"/>
        <v>6</v>
      </c>
      <c r="F1769" s="3">
        <v>2</v>
      </c>
      <c r="G1769" s="3">
        <v>3</v>
      </c>
      <c r="H1769" s="3">
        <v>1</v>
      </c>
      <c r="I1769" s="3">
        <v>0</v>
      </c>
      <c r="J1769" s="3">
        <v>0</v>
      </c>
      <c r="K1769" s="15"/>
    </row>
    <row r="1770" spans="1:11" x14ac:dyDescent="0.25">
      <c r="B1770" s="15" t="s">
        <v>535</v>
      </c>
      <c r="C1770" s="3"/>
      <c r="D1770" s="7" t="s">
        <v>293</v>
      </c>
      <c r="E1770" s="7">
        <f t="shared" si="133"/>
        <v>22</v>
      </c>
      <c r="F1770" s="3">
        <v>9</v>
      </c>
      <c r="G1770" s="3">
        <v>5</v>
      </c>
      <c r="H1770" s="3">
        <v>4</v>
      </c>
      <c r="I1770" s="3">
        <v>2</v>
      </c>
      <c r="J1770" s="3">
        <v>2</v>
      </c>
      <c r="K1770" s="15"/>
    </row>
    <row r="1771" spans="1:11" x14ac:dyDescent="0.25">
      <c r="B1771" s="3"/>
      <c r="C1771" s="3"/>
      <c r="D1771" s="7" t="s">
        <v>294</v>
      </c>
      <c r="E1771" s="7">
        <f t="shared" si="133"/>
        <v>12</v>
      </c>
      <c r="F1771" s="3">
        <v>5</v>
      </c>
      <c r="G1771" s="3">
        <v>5</v>
      </c>
      <c r="H1771" s="3">
        <v>1</v>
      </c>
      <c r="I1771" s="3">
        <v>0</v>
      </c>
      <c r="J1771" s="3">
        <v>1</v>
      </c>
      <c r="K1771" s="3"/>
    </row>
    <row r="1772" spans="1:11" x14ac:dyDescent="0.25">
      <c r="B1772" s="3"/>
      <c r="C1772" s="3"/>
      <c r="D1772" s="7" t="s">
        <v>295</v>
      </c>
      <c r="E1772" s="7">
        <f t="shared" si="133"/>
        <v>34</v>
      </c>
      <c r="F1772" s="3">
        <v>5</v>
      </c>
      <c r="G1772" s="3">
        <v>4</v>
      </c>
      <c r="H1772" s="3">
        <v>13</v>
      </c>
      <c r="I1772" s="3">
        <v>11</v>
      </c>
      <c r="J1772" s="3">
        <v>1</v>
      </c>
      <c r="K1772" s="3"/>
    </row>
    <row r="1773" spans="1:11" x14ac:dyDescent="0.25">
      <c r="B1773" s="28" t="s">
        <v>468</v>
      </c>
      <c r="C1773" s="3"/>
      <c r="D1773" s="7" t="s">
        <v>296</v>
      </c>
      <c r="E1773" s="7">
        <f t="shared" si="133"/>
        <v>30</v>
      </c>
      <c r="F1773" s="3">
        <v>12</v>
      </c>
      <c r="G1773" s="3">
        <v>12</v>
      </c>
      <c r="H1773" s="3">
        <v>2</v>
      </c>
      <c r="I1773" s="3">
        <v>1</v>
      </c>
      <c r="J1773" s="3">
        <v>3</v>
      </c>
      <c r="K1773" s="3"/>
    </row>
    <row r="1774" spans="1:11" x14ac:dyDescent="0.25">
      <c r="B1774" s="3"/>
      <c r="C1774" s="3"/>
      <c r="D1774" s="7" t="s">
        <v>297</v>
      </c>
      <c r="E1774" s="7">
        <f t="shared" si="133"/>
        <v>30</v>
      </c>
      <c r="F1774" s="3">
        <v>14</v>
      </c>
      <c r="G1774" s="3">
        <v>11</v>
      </c>
      <c r="H1774" s="3">
        <v>2</v>
      </c>
      <c r="I1774" s="3">
        <v>1</v>
      </c>
      <c r="J1774" s="3">
        <v>2</v>
      </c>
      <c r="K1774" s="3"/>
    </row>
    <row r="1775" spans="1:11" x14ac:dyDescent="0.25">
      <c r="B1775" s="3"/>
      <c r="C1775" s="3"/>
      <c r="D1775" s="7" t="s">
        <v>298</v>
      </c>
      <c r="E1775" s="7">
        <f t="shared" si="133"/>
        <v>36</v>
      </c>
      <c r="F1775" s="3">
        <v>7</v>
      </c>
      <c r="G1775" s="3">
        <v>7</v>
      </c>
      <c r="H1775" s="3">
        <v>11</v>
      </c>
      <c r="I1775" s="3">
        <v>11</v>
      </c>
      <c r="J1775" s="3">
        <v>0</v>
      </c>
      <c r="K1775" s="3"/>
    </row>
    <row r="1776" spans="1:11" x14ac:dyDescent="0.25">
      <c r="B1776" s="3"/>
      <c r="C1776" s="3"/>
      <c r="D1776" s="7" t="s">
        <v>299</v>
      </c>
      <c r="E1776" s="7">
        <f t="shared" si="133"/>
        <v>30</v>
      </c>
      <c r="F1776" s="3">
        <v>12</v>
      </c>
      <c r="G1776" s="3">
        <v>11</v>
      </c>
      <c r="H1776" s="3">
        <v>3</v>
      </c>
      <c r="I1776" s="3">
        <v>3</v>
      </c>
      <c r="J1776" s="3">
        <v>1</v>
      </c>
      <c r="K1776" s="3"/>
    </row>
    <row r="1777" spans="1:11" x14ac:dyDescent="0.25">
      <c r="B1777" s="3"/>
      <c r="C1777" s="3"/>
      <c r="D1777" s="7" t="s">
        <v>300</v>
      </c>
      <c r="E1777" s="7">
        <f t="shared" si="133"/>
        <v>38</v>
      </c>
      <c r="F1777" s="3">
        <v>15</v>
      </c>
      <c r="G1777" s="3">
        <v>15</v>
      </c>
      <c r="H1777" s="3">
        <v>4</v>
      </c>
      <c r="I1777" s="3">
        <v>3</v>
      </c>
      <c r="J1777" s="3">
        <v>1</v>
      </c>
      <c r="K1777" s="3"/>
    </row>
    <row r="1778" spans="1:11" ht="15.75" thickBot="1" x14ac:dyDescent="0.3">
      <c r="B1778" s="3"/>
      <c r="C1778" s="3"/>
      <c r="D1778" s="7" t="s">
        <v>301</v>
      </c>
      <c r="E1778" s="9">
        <f t="shared" si="133"/>
        <v>70</v>
      </c>
      <c r="F1778" s="8">
        <v>30</v>
      </c>
      <c r="G1778" s="8">
        <v>28</v>
      </c>
      <c r="H1778" s="8">
        <v>6</v>
      </c>
      <c r="I1778" s="8">
        <v>5</v>
      </c>
      <c r="J1778" s="8">
        <v>1</v>
      </c>
      <c r="K1778" s="3"/>
    </row>
    <row r="1779" spans="1:11" x14ac:dyDescent="0.25">
      <c r="B1779" s="3"/>
      <c r="C1779" s="3"/>
      <c r="E1779" s="7">
        <f t="shared" ref="E1779:J1779" si="134">SUM(E1766:E1778)</f>
        <v>359</v>
      </c>
      <c r="F1779" s="7">
        <f t="shared" si="134"/>
        <v>134</v>
      </c>
      <c r="G1779" s="7">
        <f t="shared" si="134"/>
        <v>119</v>
      </c>
      <c r="H1779" s="7">
        <f t="shared" si="134"/>
        <v>51</v>
      </c>
      <c r="I1779" s="7">
        <f t="shared" si="134"/>
        <v>38</v>
      </c>
      <c r="J1779" s="7">
        <f t="shared" si="134"/>
        <v>17</v>
      </c>
      <c r="K1779" s="3"/>
    </row>
    <row r="1780" spans="1:11" x14ac:dyDescent="0.25">
      <c r="B1780" s="3"/>
      <c r="C1780" s="3"/>
      <c r="E1780" s="3"/>
      <c r="K1780" s="7"/>
    </row>
    <row r="1781" spans="1:11" x14ac:dyDescent="0.25">
      <c r="B1781" s="3"/>
      <c r="C1781" s="3"/>
      <c r="D1781" s="7" t="s">
        <v>357</v>
      </c>
      <c r="E1781" s="7">
        <v>180</v>
      </c>
      <c r="F1781" s="11">
        <f>F1779/E1781</f>
        <v>0.74444444444444446</v>
      </c>
      <c r="G1781" s="11">
        <f>G1779/E1781</f>
        <v>0.66111111111111109</v>
      </c>
      <c r="H1781" s="11">
        <f>H1779/E1781</f>
        <v>0.28333333333333333</v>
      </c>
      <c r="I1781" s="11">
        <f>I1779/E1781</f>
        <v>0.21111111111111111</v>
      </c>
      <c r="J1781" s="11">
        <f>J1779/E1781</f>
        <v>9.4444444444444442E-2</v>
      </c>
      <c r="K1781" s="11"/>
    </row>
    <row r="1782" spans="1:11" x14ac:dyDescent="0.25">
      <c r="B1782" s="3"/>
      <c r="C1782" s="3"/>
    </row>
    <row r="1783" spans="1:11" x14ac:dyDescent="0.25">
      <c r="B1783" s="18"/>
      <c r="C1783" s="3"/>
    </row>
    <row r="1784" spans="1:11" s="6" customFormat="1" ht="16.5" thickBot="1" x14ac:dyDescent="0.3">
      <c r="A1784" s="6">
        <v>1902</v>
      </c>
      <c r="B1784" s="29" t="s">
        <v>350</v>
      </c>
      <c r="D1784" s="10" t="s">
        <v>1</v>
      </c>
      <c r="E1784" s="10" t="s">
        <v>2</v>
      </c>
      <c r="F1784" s="10" t="s">
        <v>32</v>
      </c>
      <c r="G1784" s="10" t="s">
        <v>5</v>
      </c>
      <c r="H1784" s="10" t="s">
        <v>107</v>
      </c>
      <c r="I1784" s="10" t="s">
        <v>39</v>
      </c>
    </row>
    <row r="1785" spans="1:11" x14ac:dyDescent="0.25">
      <c r="B1785" s="15" t="s">
        <v>532</v>
      </c>
      <c r="C1785" s="3"/>
      <c r="D1785" s="7" t="s">
        <v>8</v>
      </c>
      <c r="E1785" s="7">
        <f t="shared" ref="E1785:E1797" si="135">SUM(F1785:K1785)</f>
        <v>8</v>
      </c>
      <c r="F1785" s="3">
        <v>4</v>
      </c>
      <c r="G1785" s="3">
        <v>3</v>
      </c>
      <c r="H1785" s="3">
        <v>0</v>
      </c>
      <c r="I1785" s="3">
        <v>1</v>
      </c>
      <c r="J1785" s="3"/>
      <c r="K1785" s="15"/>
    </row>
    <row r="1786" spans="1:11" x14ac:dyDescent="0.25">
      <c r="B1786" s="15" t="s">
        <v>533</v>
      </c>
      <c r="C1786" s="3"/>
      <c r="D1786" s="7" t="s">
        <v>302</v>
      </c>
      <c r="E1786" s="7">
        <f t="shared" si="135"/>
        <v>28</v>
      </c>
      <c r="F1786" s="3">
        <v>14</v>
      </c>
      <c r="G1786" s="3">
        <v>13</v>
      </c>
      <c r="H1786" s="3">
        <v>0</v>
      </c>
      <c r="I1786" s="3">
        <v>1</v>
      </c>
      <c r="J1786" s="3"/>
      <c r="K1786" s="15"/>
    </row>
    <row r="1787" spans="1:11" x14ac:dyDescent="0.25">
      <c r="B1787" s="15" t="s">
        <v>536</v>
      </c>
      <c r="C1787" s="3"/>
      <c r="D1787" s="7" t="s">
        <v>303</v>
      </c>
      <c r="E1787" s="7">
        <f t="shared" si="135"/>
        <v>44</v>
      </c>
      <c r="F1787" s="3">
        <v>22</v>
      </c>
      <c r="G1787" s="3">
        <v>18</v>
      </c>
      <c r="H1787" s="3">
        <v>1</v>
      </c>
      <c r="I1787" s="3">
        <v>3</v>
      </c>
      <c r="J1787" s="3"/>
      <c r="K1787" s="15"/>
    </row>
    <row r="1788" spans="1:11" x14ac:dyDescent="0.25">
      <c r="B1788" s="15" t="s">
        <v>531</v>
      </c>
      <c r="C1788" s="3"/>
      <c r="D1788" s="7" t="s">
        <v>292</v>
      </c>
      <c r="E1788" s="7">
        <f t="shared" si="135"/>
        <v>38</v>
      </c>
      <c r="F1788" s="3">
        <v>16</v>
      </c>
      <c r="G1788" s="3">
        <v>13</v>
      </c>
      <c r="H1788" s="3">
        <v>3</v>
      </c>
      <c r="I1788" s="3">
        <v>6</v>
      </c>
      <c r="J1788" s="3"/>
      <c r="K1788" s="15"/>
    </row>
    <row r="1789" spans="1:11" x14ac:dyDescent="0.25">
      <c r="B1789" s="15"/>
      <c r="C1789" s="3"/>
      <c r="D1789" s="7" t="s">
        <v>293</v>
      </c>
      <c r="E1789" s="7">
        <f t="shared" si="135"/>
        <v>44</v>
      </c>
      <c r="F1789" s="3">
        <v>14</v>
      </c>
      <c r="G1789" s="3">
        <v>12</v>
      </c>
      <c r="H1789" s="3">
        <v>8</v>
      </c>
      <c r="I1789" s="3">
        <v>10</v>
      </c>
      <c r="J1789" s="3"/>
      <c r="K1789" s="15"/>
    </row>
    <row r="1790" spans="1:11" x14ac:dyDescent="0.25">
      <c r="B1790" s="3"/>
      <c r="C1790" s="3"/>
      <c r="D1790" s="7" t="s">
        <v>294</v>
      </c>
      <c r="E1790" s="7">
        <f t="shared" si="135"/>
        <v>46</v>
      </c>
      <c r="F1790" s="3">
        <v>22</v>
      </c>
      <c r="G1790" s="3">
        <v>22</v>
      </c>
      <c r="H1790" s="3">
        <v>1</v>
      </c>
      <c r="I1790" s="3">
        <v>1</v>
      </c>
      <c r="J1790" s="3"/>
      <c r="K1790" s="3"/>
    </row>
    <row r="1791" spans="1:11" x14ac:dyDescent="0.25">
      <c r="B1791" s="3"/>
      <c r="C1791" s="3"/>
      <c r="D1791" s="7" t="s">
        <v>295</v>
      </c>
      <c r="E1791" s="7">
        <f t="shared" si="135"/>
        <v>44</v>
      </c>
      <c r="F1791" s="3">
        <v>6</v>
      </c>
      <c r="G1791" s="3">
        <v>1</v>
      </c>
      <c r="H1791" s="3">
        <v>19</v>
      </c>
      <c r="I1791" s="3">
        <v>18</v>
      </c>
      <c r="J1791" s="3"/>
      <c r="K1791" s="3"/>
    </row>
    <row r="1792" spans="1:11" x14ac:dyDescent="0.25">
      <c r="B1792" s="3"/>
      <c r="C1792" s="3"/>
      <c r="D1792" s="7" t="s">
        <v>296</v>
      </c>
      <c r="E1792" s="7">
        <f t="shared" si="135"/>
        <v>34</v>
      </c>
      <c r="F1792" s="3">
        <v>15</v>
      </c>
      <c r="G1792" s="3">
        <v>11</v>
      </c>
      <c r="H1792" s="3">
        <v>5</v>
      </c>
      <c r="I1792" s="3">
        <v>3</v>
      </c>
      <c r="J1792" s="3"/>
      <c r="K1792" s="3"/>
    </row>
    <row r="1793" spans="1:11" x14ac:dyDescent="0.25">
      <c r="B1793" s="3"/>
      <c r="C1793" s="3"/>
      <c r="D1793" s="7" t="s">
        <v>297</v>
      </c>
      <c r="E1793" s="7">
        <f t="shared" si="135"/>
        <v>38</v>
      </c>
      <c r="F1793" s="3">
        <v>17</v>
      </c>
      <c r="G1793" s="3">
        <v>8</v>
      </c>
      <c r="H1793" s="3">
        <v>11</v>
      </c>
      <c r="I1793" s="3">
        <v>2</v>
      </c>
      <c r="J1793" s="3"/>
      <c r="K1793" s="3"/>
    </row>
    <row r="1794" spans="1:11" x14ac:dyDescent="0.25">
      <c r="B1794" s="3"/>
      <c r="C1794" s="3"/>
      <c r="D1794" s="7" t="s">
        <v>298</v>
      </c>
      <c r="E1794" s="7">
        <f t="shared" si="135"/>
        <v>42</v>
      </c>
      <c r="F1794" s="3">
        <v>7</v>
      </c>
      <c r="G1794" s="3">
        <v>7</v>
      </c>
      <c r="H1794" s="3">
        <v>14</v>
      </c>
      <c r="I1794" s="3">
        <v>14</v>
      </c>
      <c r="J1794" s="3"/>
      <c r="K1794" s="3"/>
    </row>
    <row r="1795" spans="1:11" x14ac:dyDescent="0.25">
      <c r="B1795" s="3"/>
      <c r="C1795" s="3"/>
      <c r="D1795" s="7" t="s">
        <v>299</v>
      </c>
      <c r="E1795" s="7">
        <f t="shared" si="135"/>
        <v>68</v>
      </c>
      <c r="F1795" s="3">
        <v>21</v>
      </c>
      <c r="G1795" s="3">
        <v>11</v>
      </c>
      <c r="H1795" s="3">
        <v>18</v>
      </c>
      <c r="I1795" s="3">
        <v>18</v>
      </c>
      <c r="J1795" s="3"/>
      <c r="K1795" s="3"/>
    </row>
    <row r="1796" spans="1:11" x14ac:dyDescent="0.25">
      <c r="B1796" s="3"/>
      <c r="C1796" s="3"/>
      <c r="D1796" s="7" t="s">
        <v>300</v>
      </c>
      <c r="E1796" s="7">
        <f t="shared" si="135"/>
        <v>48</v>
      </c>
      <c r="F1796" s="3">
        <v>15</v>
      </c>
      <c r="G1796" s="3">
        <v>12</v>
      </c>
      <c r="H1796" s="3">
        <v>14</v>
      </c>
      <c r="I1796" s="3">
        <v>7</v>
      </c>
      <c r="J1796" s="3"/>
      <c r="K1796" s="7"/>
    </row>
    <row r="1797" spans="1:11" ht="15.75" thickBot="1" x14ac:dyDescent="0.3">
      <c r="B1797" s="3"/>
      <c r="C1797" s="3"/>
      <c r="D1797" s="7" t="s">
        <v>301</v>
      </c>
      <c r="E1797" s="9">
        <f t="shared" si="135"/>
        <v>60</v>
      </c>
      <c r="F1797" s="8">
        <v>19</v>
      </c>
      <c r="G1797" s="8">
        <v>15</v>
      </c>
      <c r="H1797" s="8">
        <v>16</v>
      </c>
      <c r="I1797" s="8">
        <v>10</v>
      </c>
      <c r="J1797" s="3"/>
      <c r="K1797" s="11"/>
    </row>
    <row r="1798" spans="1:11" x14ac:dyDescent="0.25">
      <c r="B1798" s="3"/>
      <c r="C1798" s="3"/>
      <c r="E1798" s="7">
        <f t="shared" ref="E1798:I1798" si="136">SUM(E1785:E1797)</f>
        <v>542</v>
      </c>
      <c r="F1798" s="7">
        <f t="shared" si="136"/>
        <v>192</v>
      </c>
      <c r="G1798" s="7">
        <f t="shared" si="136"/>
        <v>146</v>
      </c>
      <c r="H1798" s="7">
        <f t="shared" si="136"/>
        <v>110</v>
      </c>
      <c r="I1798" s="7">
        <f t="shared" si="136"/>
        <v>94</v>
      </c>
      <c r="J1798" s="7"/>
    </row>
    <row r="1799" spans="1:11" x14ac:dyDescent="0.25">
      <c r="B1799" s="3"/>
      <c r="C1799" s="3"/>
      <c r="E1799" s="3"/>
      <c r="J1799" s="13"/>
    </row>
    <row r="1800" spans="1:11" x14ac:dyDescent="0.25">
      <c r="B1800" s="3"/>
      <c r="C1800" s="3"/>
      <c r="D1800" s="7" t="s">
        <v>357</v>
      </c>
      <c r="E1800" s="7">
        <v>271</v>
      </c>
      <c r="F1800" s="11">
        <f>F1798/E1800</f>
        <v>0.70848708487084866</v>
      </c>
      <c r="G1800" s="11">
        <f>G1798/E1800</f>
        <v>0.53874538745387457</v>
      </c>
      <c r="H1800" s="11">
        <f>H1798/E1800</f>
        <v>0.4059040590405904</v>
      </c>
      <c r="I1800" s="11">
        <f>I1798/E1800</f>
        <v>0.34686346863468637</v>
      </c>
      <c r="J1800" s="13"/>
    </row>
    <row r="1801" spans="1:11" x14ac:dyDescent="0.25">
      <c r="B1801" s="3"/>
      <c r="C1801" s="3"/>
    </row>
    <row r="1802" spans="1:11" x14ac:dyDescent="0.25">
      <c r="B1802" s="3"/>
      <c r="C1802" s="3"/>
    </row>
    <row r="1803" spans="1:11" s="6" customFormat="1" ht="16.5" thickBot="1" x14ac:dyDescent="0.3">
      <c r="A1803" s="6">
        <v>1903</v>
      </c>
      <c r="B1803" s="29" t="s">
        <v>350</v>
      </c>
      <c r="D1803" s="10" t="s">
        <v>1</v>
      </c>
      <c r="E1803" s="10" t="s">
        <v>2</v>
      </c>
      <c r="F1803" s="10" t="s">
        <v>32</v>
      </c>
      <c r="G1803" s="10" t="s">
        <v>5</v>
      </c>
      <c r="H1803" s="10" t="s">
        <v>107</v>
      </c>
      <c r="I1803" s="10" t="s">
        <v>39</v>
      </c>
      <c r="J1803" s="10" t="s">
        <v>106</v>
      </c>
    </row>
    <row r="1804" spans="1:11" x14ac:dyDescent="0.25">
      <c r="B1804" s="15" t="s">
        <v>532</v>
      </c>
      <c r="C1804" s="3"/>
      <c r="D1804" s="7" t="s">
        <v>8</v>
      </c>
      <c r="E1804" s="7">
        <f t="shared" ref="E1804:E1816" si="137">SUM(F1804:K1804)</f>
        <v>10</v>
      </c>
      <c r="F1804" s="3">
        <v>1</v>
      </c>
      <c r="G1804" s="3">
        <v>2</v>
      </c>
      <c r="H1804" s="3">
        <v>3</v>
      </c>
      <c r="I1804" s="3">
        <v>3</v>
      </c>
      <c r="J1804" s="3">
        <v>1</v>
      </c>
      <c r="K1804" s="15"/>
    </row>
    <row r="1805" spans="1:11" x14ac:dyDescent="0.25">
      <c r="B1805" s="15" t="s">
        <v>520</v>
      </c>
      <c r="C1805" s="3"/>
      <c r="D1805" s="7" t="s">
        <v>302</v>
      </c>
      <c r="E1805" s="7">
        <f t="shared" si="137"/>
        <v>28</v>
      </c>
      <c r="F1805" s="3">
        <v>11</v>
      </c>
      <c r="G1805" s="3">
        <v>10</v>
      </c>
      <c r="H1805" s="3">
        <v>4</v>
      </c>
      <c r="I1805" s="3">
        <v>1</v>
      </c>
      <c r="J1805" s="3">
        <v>2</v>
      </c>
      <c r="K1805" s="15"/>
    </row>
    <row r="1806" spans="1:11" x14ac:dyDescent="0.25">
      <c r="B1806" s="15" t="s">
        <v>536</v>
      </c>
      <c r="C1806" s="3"/>
      <c r="D1806" s="7" t="s">
        <v>303</v>
      </c>
      <c r="E1806" s="7">
        <f t="shared" si="137"/>
        <v>44</v>
      </c>
      <c r="F1806" s="3">
        <v>18</v>
      </c>
      <c r="G1806" s="3">
        <v>18</v>
      </c>
      <c r="H1806" s="3">
        <v>4</v>
      </c>
      <c r="I1806" s="3">
        <v>3</v>
      </c>
      <c r="J1806" s="3">
        <v>1</v>
      </c>
      <c r="K1806" s="15"/>
    </row>
    <row r="1807" spans="1:11" x14ac:dyDescent="0.25">
      <c r="B1807" s="15" t="s">
        <v>531</v>
      </c>
      <c r="C1807" s="3"/>
      <c r="D1807" s="7" t="s">
        <v>292</v>
      </c>
      <c r="E1807" s="7">
        <f t="shared" si="137"/>
        <v>46</v>
      </c>
      <c r="F1807" s="3">
        <v>14</v>
      </c>
      <c r="G1807" s="3">
        <v>14</v>
      </c>
      <c r="H1807" s="3">
        <v>8</v>
      </c>
      <c r="I1807" s="3">
        <v>9</v>
      </c>
      <c r="J1807" s="3">
        <v>1</v>
      </c>
      <c r="K1807" s="15"/>
    </row>
    <row r="1808" spans="1:11" x14ac:dyDescent="0.25">
      <c r="B1808" s="15" t="s">
        <v>535</v>
      </c>
      <c r="C1808" s="3"/>
      <c r="D1808" s="7" t="s">
        <v>293</v>
      </c>
      <c r="E1808" s="7">
        <f t="shared" si="137"/>
        <v>48</v>
      </c>
      <c r="F1808" s="3">
        <v>14</v>
      </c>
      <c r="G1808" s="3">
        <v>10</v>
      </c>
      <c r="H1808" s="3">
        <v>10</v>
      </c>
      <c r="I1808" s="3">
        <v>13</v>
      </c>
      <c r="J1808" s="3">
        <v>1</v>
      </c>
      <c r="K1808" s="15"/>
    </row>
    <row r="1809" spans="1:11" x14ac:dyDescent="0.25">
      <c r="B1809" s="3"/>
      <c r="C1809" s="3"/>
      <c r="D1809" s="7" t="s">
        <v>294</v>
      </c>
      <c r="E1809" s="7">
        <f t="shared" si="137"/>
        <v>42</v>
      </c>
      <c r="F1809" s="3">
        <v>18</v>
      </c>
      <c r="G1809" s="3">
        <v>19</v>
      </c>
      <c r="H1809" s="3">
        <v>2</v>
      </c>
      <c r="I1809" s="3">
        <v>2</v>
      </c>
      <c r="J1809" s="3">
        <v>1</v>
      </c>
      <c r="K1809" s="3"/>
    </row>
    <row r="1810" spans="1:11" x14ac:dyDescent="0.25">
      <c r="B1810" s="3"/>
      <c r="C1810" s="3"/>
      <c r="D1810" s="7" t="s">
        <v>295</v>
      </c>
      <c r="E1810" s="7">
        <f t="shared" si="137"/>
        <v>40</v>
      </c>
      <c r="F1810" s="3">
        <v>5</v>
      </c>
      <c r="G1810" s="3">
        <v>3</v>
      </c>
      <c r="H1810" s="3">
        <v>17</v>
      </c>
      <c r="I1810" s="3">
        <v>14</v>
      </c>
      <c r="J1810" s="3">
        <v>1</v>
      </c>
      <c r="K1810" s="3"/>
    </row>
    <row r="1811" spans="1:11" x14ac:dyDescent="0.25">
      <c r="B1811" s="3"/>
      <c r="C1811" s="3"/>
      <c r="D1811" s="7" t="s">
        <v>296</v>
      </c>
      <c r="E1811" s="7">
        <f t="shared" si="137"/>
        <v>36</v>
      </c>
      <c r="F1811" s="3">
        <v>14</v>
      </c>
      <c r="G1811" s="3">
        <v>12</v>
      </c>
      <c r="H1811" s="3">
        <v>6</v>
      </c>
      <c r="I1811" s="3">
        <v>2</v>
      </c>
      <c r="J1811" s="3">
        <v>2</v>
      </c>
      <c r="K1811" s="3"/>
    </row>
    <row r="1812" spans="1:11" x14ac:dyDescent="0.25">
      <c r="B1812" s="3"/>
      <c r="C1812" s="3"/>
      <c r="D1812" s="7" t="s">
        <v>297</v>
      </c>
      <c r="E1812" s="7">
        <f t="shared" si="137"/>
        <v>38</v>
      </c>
      <c r="F1812" s="3">
        <v>12</v>
      </c>
      <c r="G1812" s="3">
        <v>9</v>
      </c>
      <c r="H1812" s="3">
        <v>10</v>
      </c>
      <c r="I1812" s="3">
        <v>3</v>
      </c>
      <c r="J1812" s="3">
        <v>4</v>
      </c>
      <c r="K1812" s="3"/>
    </row>
    <row r="1813" spans="1:11" x14ac:dyDescent="0.25">
      <c r="B1813" s="3"/>
      <c r="C1813" s="3"/>
      <c r="D1813" s="7" t="s">
        <v>298</v>
      </c>
      <c r="E1813" s="7">
        <f t="shared" si="137"/>
        <v>40</v>
      </c>
      <c r="F1813" s="3">
        <v>7</v>
      </c>
      <c r="G1813" s="3">
        <v>6</v>
      </c>
      <c r="H1813" s="3">
        <v>14</v>
      </c>
      <c r="I1813" s="3">
        <v>13</v>
      </c>
      <c r="J1813" s="3">
        <v>0</v>
      </c>
      <c r="K1813" s="3"/>
    </row>
    <row r="1814" spans="1:11" x14ac:dyDescent="0.25">
      <c r="B1814" s="3"/>
      <c r="C1814" s="3"/>
      <c r="D1814" s="7" t="s">
        <v>299</v>
      </c>
      <c r="E1814" s="7">
        <f t="shared" si="137"/>
        <v>72</v>
      </c>
      <c r="F1814" s="3">
        <v>19</v>
      </c>
      <c r="G1814" s="3">
        <v>16</v>
      </c>
      <c r="H1814" s="3">
        <v>20</v>
      </c>
      <c r="I1814" s="3">
        <v>17</v>
      </c>
      <c r="J1814" s="3">
        <v>0</v>
      </c>
      <c r="K1814" s="3"/>
    </row>
    <row r="1815" spans="1:11" x14ac:dyDescent="0.25">
      <c r="B1815" s="3"/>
      <c r="C1815" s="3"/>
      <c r="D1815" s="7" t="s">
        <v>300</v>
      </c>
      <c r="E1815" s="7">
        <f t="shared" si="137"/>
        <v>46</v>
      </c>
      <c r="F1815" s="3">
        <v>9</v>
      </c>
      <c r="G1815" s="3">
        <v>7</v>
      </c>
      <c r="H1815" s="3">
        <v>14</v>
      </c>
      <c r="I1815" s="3">
        <v>16</v>
      </c>
      <c r="J1815" s="3">
        <v>0</v>
      </c>
      <c r="K1815" s="7"/>
    </row>
    <row r="1816" spans="1:11" ht="15.75" thickBot="1" x14ac:dyDescent="0.3">
      <c r="B1816" s="3"/>
      <c r="C1816" s="3"/>
      <c r="D1816" s="7" t="s">
        <v>301</v>
      </c>
      <c r="E1816" s="9">
        <f t="shared" si="137"/>
        <v>74</v>
      </c>
      <c r="F1816" s="8">
        <v>19</v>
      </c>
      <c r="G1816" s="8">
        <v>18</v>
      </c>
      <c r="H1816" s="8">
        <v>20</v>
      </c>
      <c r="I1816" s="8">
        <v>13</v>
      </c>
      <c r="J1816" s="8">
        <v>4</v>
      </c>
      <c r="K1816" s="11"/>
    </row>
    <row r="1817" spans="1:11" x14ac:dyDescent="0.25">
      <c r="B1817" s="3"/>
      <c r="C1817" s="3"/>
      <c r="E1817" s="7">
        <f t="shared" ref="E1817:J1817" si="138">SUM(E1804:E1816)</f>
        <v>564</v>
      </c>
      <c r="F1817" s="7">
        <f t="shared" si="138"/>
        <v>161</v>
      </c>
      <c r="G1817" s="7">
        <f t="shared" si="138"/>
        <v>144</v>
      </c>
      <c r="H1817" s="7">
        <f t="shared" si="138"/>
        <v>132</v>
      </c>
      <c r="I1817" s="7">
        <f t="shared" si="138"/>
        <v>109</v>
      </c>
      <c r="J1817" s="7">
        <f t="shared" si="138"/>
        <v>18</v>
      </c>
    </row>
    <row r="1818" spans="1:11" x14ac:dyDescent="0.25">
      <c r="B1818" s="3"/>
      <c r="C1818" s="3"/>
      <c r="E1818" s="3"/>
    </row>
    <row r="1819" spans="1:11" x14ac:dyDescent="0.25">
      <c r="B1819" s="3"/>
      <c r="C1819" s="3"/>
      <c r="D1819" s="7" t="s">
        <v>357</v>
      </c>
      <c r="E1819" s="7">
        <v>282</v>
      </c>
      <c r="F1819" s="11">
        <f>F1817/E1819</f>
        <v>0.57092198581560283</v>
      </c>
      <c r="G1819" s="11">
        <f>G1817/E1819</f>
        <v>0.51063829787234039</v>
      </c>
      <c r="H1819" s="11">
        <f>H1817/E1819</f>
        <v>0.46808510638297873</v>
      </c>
      <c r="I1819" s="11">
        <f>I1817/E1819</f>
        <v>0.38652482269503546</v>
      </c>
      <c r="J1819" s="11">
        <f>J1817/E1819</f>
        <v>6.3829787234042548E-2</v>
      </c>
    </row>
    <row r="1823" spans="1:11" s="22" customFormat="1" ht="18.75" x14ac:dyDescent="0.3">
      <c r="A1823" s="7"/>
      <c r="B1823" s="31" t="s">
        <v>474</v>
      </c>
    </row>
    <row r="1825" spans="1:12" s="6" customFormat="1" ht="16.5" thickBot="1" x14ac:dyDescent="0.3">
      <c r="A1825" s="6">
        <v>1874</v>
      </c>
      <c r="B1825" s="29" t="s">
        <v>350</v>
      </c>
      <c r="D1825" s="10" t="s">
        <v>1</v>
      </c>
      <c r="E1825" s="10" t="s">
        <v>2</v>
      </c>
      <c r="F1825" s="10" t="s">
        <v>52</v>
      </c>
      <c r="G1825" s="10" t="s">
        <v>159</v>
      </c>
    </row>
    <row r="1826" spans="1:12" x14ac:dyDescent="0.25">
      <c r="B1826" s="28" t="s">
        <v>538</v>
      </c>
      <c r="C1826" s="2"/>
      <c r="D1826" s="7" t="s">
        <v>111</v>
      </c>
      <c r="E1826" s="7">
        <f t="shared" ref="E1826:E1831" si="139">SUM(F1826:K1826)</f>
        <v>3</v>
      </c>
      <c r="F1826" s="3">
        <v>3</v>
      </c>
      <c r="G1826" s="3">
        <v>0</v>
      </c>
      <c r="H1826" s="3"/>
      <c r="I1826" s="3"/>
      <c r="J1826" s="3"/>
      <c r="K1826" s="3"/>
      <c r="L1826" s="3"/>
    </row>
    <row r="1827" spans="1:12" x14ac:dyDescent="0.25">
      <c r="B1827" t="s">
        <v>539</v>
      </c>
      <c r="C1827" s="2"/>
      <c r="D1827" s="7" t="s">
        <v>154</v>
      </c>
      <c r="E1827" s="7">
        <f t="shared" si="139"/>
        <v>5</v>
      </c>
      <c r="F1827" s="3">
        <v>5</v>
      </c>
      <c r="G1827" s="3">
        <v>0</v>
      </c>
      <c r="H1827" s="3"/>
      <c r="I1827" s="3"/>
      <c r="J1827" s="3"/>
      <c r="K1827" s="3"/>
      <c r="L1827" s="3"/>
    </row>
    <row r="1828" spans="1:12" x14ac:dyDescent="0.25">
      <c r="B1828" s="2"/>
      <c r="C1828" s="2"/>
      <c r="D1828" s="7" t="s">
        <v>155</v>
      </c>
      <c r="E1828" s="7">
        <f t="shared" si="139"/>
        <v>8</v>
      </c>
      <c r="F1828" s="3">
        <v>8</v>
      </c>
      <c r="G1828" s="3">
        <v>0</v>
      </c>
      <c r="H1828" s="3"/>
      <c r="I1828" s="3"/>
      <c r="J1828" s="3"/>
      <c r="K1828" s="3"/>
      <c r="L1828" s="3"/>
    </row>
    <row r="1829" spans="1:12" x14ac:dyDescent="0.25">
      <c r="B1829" s="2"/>
      <c r="C1829" s="2"/>
      <c r="D1829" s="7" t="s">
        <v>156</v>
      </c>
      <c r="E1829" s="7">
        <f t="shared" si="139"/>
        <v>2</v>
      </c>
      <c r="F1829" s="3">
        <v>2</v>
      </c>
      <c r="G1829" s="3">
        <v>0</v>
      </c>
      <c r="H1829" s="3"/>
      <c r="I1829" s="15"/>
      <c r="J1829" s="3"/>
      <c r="K1829" s="3"/>
      <c r="L1829" s="3"/>
    </row>
    <row r="1830" spans="1:12" x14ac:dyDescent="0.25">
      <c r="B1830" s="2"/>
      <c r="C1830" s="2"/>
      <c r="D1830" s="7" t="s">
        <v>157</v>
      </c>
      <c r="E1830" s="7">
        <f t="shared" si="139"/>
        <v>3</v>
      </c>
      <c r="F1830" s="3">
        <v>2</v>
      </c>
      <c r="G1830" s="3">
        <v>1</v>
      </c>
      <c r="H1830" s="3"/>
      <c r="I1830" s="15"/>
      <c r="J1830" s="3"/>
      <c r="K1830" s="3"/>
      <c r="L1830" s="3"/>
    </row>
    <row r="1831" spans="1:12" ht="15.75" thickBot="1" x14ac:dyDescent="0.3">
      <c r="B1831" s="2"/>
      <c r="C1831" s="2"/>
      <c r="D1831" s="7" t="s">
        <v>158</v>
      </c>
      <c r="E1831" s="9">
        <f t="shared" si="139"/>
        <v>0</v>
      </c>
      <c r="F1831" s="8">
        <v>0</v>
      </c>
      <c r="G1831" s="8">
        <v>0</v>
      </c>
      <c r="H1831" s="3"/>
      <c r="I1831" s="3"/>
      <c r="J1831" s="3"/>
      <c r="K1831" s="3"/>
      <c r="L1831" s="3"/>
    </row>
    <row r="1832" spans="1:12" x14ac:dyDescent="0.25">
      <c r="B1832" s="2"/>
      <c r="C1832" s="2"/>
      <c r="E1832" s="7">
        <f>SUM(E1826:E1831)</f>
        <v>21</v>
      </c>
      <c r="F1832" s="7">
        <f>SUM(F1826:F1831)</f>
        <v>20</v>
      </c>
      <c r="G1832" s="7">
        <f>SUM(G1826:G1831)</f>
        <v>1</v>
      </c>
      <c r="H1832" s="7"/>
      <c r="I1832" s="7"/>
      <c r="J1832" s="7"/>
      <c r="K1832" s="7"/>
      <c r="L1832" s="7"/>
    </row>
    <row r="1833" spans="1:12" x14ac:dyDescent="0.25">
      <c r="B1833" s="2"/>
      <c r="C1833" s="2"/>
      <c r="E1833" s="3"/>
      <c r="H1833" s="13"/>
      <c r="I1833" s="13"/>
      <c r="J1833" s="13"/>
      <c r="K1833" s="13"/>
      <c r="L1833" s="3"/>
    </row>
    <row r="1834" spans="1:12" x14ac:dyDescent="0.25">
      <c r="B1834" s="2"/>
      <c r="C1834" s="2"/>
      <c r="D1834" s="7" t="s">
        <v>357</v>
      </c>
      <c r="E1834" s="7">
        <v>21</v>
      </c>
      <c r="F1834" s="11">
        <f>F1832/E1834</f>
        <v>0.95238095238095233</v>
      </c>
      <c r="G1834" s="11">
        <f>G1832/E1834</f>
        <v>4.7619047619047616E-2</v>
      </c>
    </row>
    <row r="1835" spans="1:12" x14ac:dyDescent="0.25">
      <c r="B1835" s="2"/>
      <c r="C1835" s="2"/>
    </row>
    <row r="1836" spans="1:12" x14ac:dyDescent="0.25">
      <c r="B1836" s="3"/>
      <c r="C1836" s="3"/>
    </row>
    <row r="1837" spans="1:12" s="6" customFormat="1" ht="16.5" thickBot="1" x14ac:dyDescent="0.3">
      <c r="A1837" s="6">
        <v>1878</v>
      </c>
      <c r="B1837" s="29" t="s">
        <v>350</v>
      </c>
      <c r="D1837" s="10" t="s">
        <v>1</v>
      </c>
      <c r="E1837" s="10" t="s">
        <v>2</v>
      </c>
      <c r="F1837" s="10" t="s">
        <v>160</v>
      </c>
      <c r="G1837" s="10" t="s">
        <v>38</v>
      </c>
    </row>
    <row r="1838" spans="1:12" x14ac:dyDescent="0.25">
      <c r="B1838" s="28" t="s">
        <v>537</v>
      </c>
      <c r="C1838" s="2"/>
      <c r="D1838" s="7" t="s">
        <v>111</v>
      </c>
      <c r="E1838" s="7">
        <f t="shared" ref="E1838:E1843" si="140">SUM(F1838:K1838)</f>
        <v>4</v>
      </c>
      <c r="F1838" s="3">
        <v>3</v>
      </c>
      <c r="G1838" s="3">
        <v>1</v>
      </c>
      <c r="H1838" s="3"/>
      <c r="I1838" s="3"/>
      <c r="J1838" s="3"/>
      <c r="K1838" s="3"/>
      <c r="L1838" s="3"/>
    </row>
    <row r="1839" spans="1:12" x14ac:dyDescent="0.25">
      <c r="B1839" t="s">
        <v>456</v>
      </c>
      <c r="C1839" s="2"/>
      <c r="D1839" s="7" t="s">
        <v>154</v>
      </c>
      <c r="E1839" s="7">
        <f t="shared" si="140"/>
        <v>16</v>
      </c>
      <c r="F1839" s="3">
        <v>9</v>
      </c>
      <c r="G1839" s="3">
        <v>7</v>
      </c>
      <c r="H1839" s="3"/>
      <c r="I1839" s="3"/>
      <c r="J1839" s="3"/>
      <c r="K1839" s="3"/>
      <c r="L1839" s="3"/>
    </row>
    <row r="1840" spans="1:12" x14ac:dyDescent="0.25">
      <c r="B1840" s="2"/>
      <c r="C1840" s="2"/>
      <c r="D1840" s="7" t="s">
        <v>155</v>
      </c>
      <c r="E1840" s="7">
        <f t="shared" si="140"/>
        <v>7</v>
      </c>
      <c r="F1840" s="3">
        <v>4</v>
      </c>
      <c r="G1840" s="3">
        <v>3</v>
      </c>
      <c r="H1840" s="3"/>
      <c r="I1840" s="3"/>
      <c r="J1840" s="3"/>
      <c r="K1840" s="3"/>
      <c r="L1840" s="3"/>
    </row>
    <row r="1841" spans="1:12" x14ac:dyDescent="0.25">
      <c r="B1841" s="2"/>
      <c r="C1841" s="2"/>
      <c r="D1841" s="7" t="s">
        <v>156</v>
      </c>
      <c r="E1841" s="7">
        <f t="shared" si="140"/>
        <v>4</v>
      </c>
      <c r="F1841" s="3">
        <v>2</v>
      </c>
      <c r="G1841" s="3">
        <v>2</v>
      </c>
      <c r="H1841" s="3"/>
      <c r="I1841" s="15"/>
      <c r="J1841" s="3"/>
      <c r="K1841" s="3"/>
      <c r="L1841" s="3"/>
    </row>
    <row r="1842" spans="1:12" x14ac:dyDescent="0.25">
      <c r="B1842" s="2"/>
      <c r="C1842" s="2"/>
      <c r="D1842" s="7" t="s">
        <v>157</v>
      </c>
      <c r="E1842" s="7">
        <f t="shared" si="140"/>
        <v>3</v>
      </c>
      <c r="F1842" s="3">
        <v>3</v>
      </c>
      <c r="G1842" s="3">
        <v>0</v>
      </c>
      <c r="H1842" s="3"/>
      <c r="I1842" s="15"/>
      <c r="J1842" s="3"/>
      <c r="K1842" s="3"/>
      <c r="L1842" s="3"/>
    </row>
    <row r="1843" spans="1:12" ht="15.75" thickBot="1" x14ac:dyDescent="0.3">
      <c r="B1843" s="2"/>
      <c r="C1843" s="2"/>
      <c r="D1843" s="7" t="s">
        <v>158</v>
      </c>
      <c r="E1843" s="9">
        <f t="shared" si="140"/>
        <v>0</v>
      </c>
      <c r="F1843" s="8">
        <v>0</v>
      </c>
      <c r="G1843" s="8">
        <v>0</v>
      </c>
      <c r="H1843" s="3"/>
      <c r="I1843" s="3"/>
      <c r="J1843" s="7"/>
      <c r="K1843" s="7"/>
      <c r="L1843" s="7"/>
    </row>
    <row r="1844" spans="1:12" x14ac:dyDescent="0.25">
      <c r="B1844" s="2"/>
      <c r="C1844" s="2"/>
      <c r="E1844" s="7">
        <f>SUM(E1838:E1843)</f>
        <v>34</v>
      </c>
      <c r="F1844" s="7">
        <f>SUM(F1838:F1843)</f>
        <v>21</v>
      </c>
      <c r="G1844" s="7">
        <f>SUM(G1838:G1843)</f>
        <v>13</v>
      </c>
      <c r="H1844" s="7"/>
      <c r="I1844" s="7"/>
      <c r="J1844" s="13"/>
      <c r="K1844" s="13"/>
      <c r="L1844" s="3"/>
    </row>
    <row r="1845" spans="1:12" x14ac:dyDescent="0.25">
      <c r="B1845" s="2"/>
      <c r="C1845" s="2"/>
      <c r="E1845" s="3"/>
      <c r="H1845" s="13"/>
      <c r="I1845" s="13"/>
    </row>
    <row r="1846" spans="1:12" x14ac:dyDescent="0.25">
      <c r="B1846" s="2"/>
      <c r="C1846" s="2"/>
      <c r="D1846" s="7" t="s">
        <v>357</v>
      </c>
      <c r="E1846" s="7">
        <v>34</v>
      </c>
      <c r="F1846" s="11">
        <f>F1844/E1846</f>
        <v>0.61764705882352944</v>
      </c>
      <c r="G1846" s="11">
        <f>G1844/E1846</f>
        <v>0.38235294117647056</v>
      </c>
    </row>
    <row r="1847" spans="1:12" x14ac:dyDescent="0.25">
      <c r="B1847" s="2"/>
      <c r="C1847" s="2"/>
    </row>
    <row r="1848" spans="1:12" ht="15.75" x14ac:dyDescent="0.25">
      <c r="B1848" s="3"/>
      <c r="C1848" s="3"/>
      <c r="D1848" s="6"/>
      <c r="E1848" s="22"/>
    </row>
    <row r="1849" spans="1:12" s="6" customFormat="1" ht="16.5" thickBot="1" x14ac:dyDescent="0.3">
      <c r="A1849" s="6">
        <v>1880</v>
      </c>
      <c r="B1849" s="29" t="s">
        <v>350</v>
      </c>
      <c r="D1849" s="10" t="s">
        <v>1</v>
      </c>
      <c r="E1849" s="10" t="s">
        <v>2</v>
      </c>
      <c r="F1849" s="10" t="s">
        <v>101</v>
      </c>
      <c r="G1849" s="10" t="s">
        <v>160</v>
      </c>
    </row>
    <row r="1850" spans="1:12" x14ac:dyDescent="0.25">
      <c r="B1850" s="28" t="s">
        <v>526</v>
      </c>
      <c r="C1850" s="18"/>
      <c r="D1850" s="7" t="s">
        <v>111</v>
      </c>
      <c r="E1850" s="7">
        <f t="shared" ref="E1850:E1855" si="141">SUM(F1850:K1850)</f>
        <v>7</v>
      </c>
      <c r="F1850" s="3">
        <v>2</v>
      </c>
      <c r="G1850" s="3">
        <v>5</v>
      </c>
      <c r="H1850" s="3"/>
      <c r="I1850" s="3"/>
      <c r="J1850" s="3"/>
      <c r="K1850" s="3"/>
      <c r="L1850" s="3"/>
    </row>
    <row r="1851" spans="1:12" x14ac:dyDescent="0.25">
      <c r="B1851" s="28" t="s">
        <v>537</v>
      </c>
      <c r="C1851" s="18"/>
      <c r="D1851" s="7" t="s">
        <v>154</v>
      </c>
      <c r="E1851" s="7">
        <f t="shared" si="141"/>
        <v>11</v>
      </c>
      <c r="F1851" s="3">
        <v>5</v>
      </c>
      <c r="G1851" s="3">
        <v>6</v>
      </c>
      <c r="H1851" s="3"/>
      <c r="I1851" s="3"/>
      <c r="J1851" s="3"/>
      <c r="K1851" s="3"/>
      <c r="L1851" s="3"/>
    </row>
    <row r="1852" spans="1:12" x14ac:dyDescent="0.25">
      <c r="B1852" s="18"/>
      <c r="C1852" s="18"/>
      <c r="D1852" s="7" t="s">
        <v>155</v>
      </c>
      <c r="E1852" s="7">
        <f t="shared" si="141"/>
        <v>11</v>
      </c>
      <c r="F1852" s="3">
        <v>10</v>
      </c>
      <c r="G1852" s="3">
        <v>1</v>
      </c>
      <c r="H1852" s="3"/>
      <c r="I1852" s="3"/>
      <c r="J1852" s="3"/>
      <c r="K1852" s="3"/>
      <c r="L1852" s="3"/>
    </row>
    <row r="1853" spans="1:12" x14ac:dyDescent="0.25">
      <c r="B1853" s="18"/>
      <c r="C1853" s="18"/>
      <c r="D1853" s="7" t="s">
        <v>156</v>
      </c>
      <c r="E1853" s="7">
        <f t="shared" si="141"/>
        <v>2</v>
      </c>
      <c r="F1853" s="3">
        <v>2</v>
      </c>
      <c r="G1853" s="3">
        <v>0</v>
      </c>
      <c r="H1853" s="3"/>
      <c r="I1853" s="15"/>
      <c r="J1853" s="3"/>
      <c r="K1853" s="3"/>
      <c r="L1853" s="3"/>
    </row>
    <row r="1854" spans="1:12" x14ac:dyDescent="0.25">
      <c r="B1854" s="18"/>
      <c r="C1854" s="18"/>
      <c r="D1854" s="7" t="s">
        <v>157</v>
      </c>
      <c r="E1854" s="7">
        <f t="shared" si="141"/>
        <v>10</v>
      </c>
      <c r="F1854" s="3">
        <v>10</v>
      </c>
      <c r="G1854" s="3">
        <v>0</v>
      </c>
      <c r="H1854" s="3"/>
      <c r="I1854" s="15"/>
      <c r="J1854" s="3"/>
      <c r="K1854" s="3"/>
      <c r="L1854" s="3"/>
    </row>
    <row r="1855" spans="1:12" ht="15.75" thickBot="1" x14ac:dyDescent="0.3">
      <c r="B1855" s="18"/>
      <c r="C1855" s="18"/>
      <c r="D1855" s="7" t="s">
        <v>158</v>
      </c>
      <c r="E1855" s="9">
        <f t="shared" si="141"/>
        <v>1</v>
      </c>
      <c r="F1855" s="8">
        <v>1</v>
      </c>
      <c r="G1855" s="8">
        <v>0</v>
      </c>
      <c r="H1855" s="3"/>
      <c r="I1855" s="3"/>
      <c r="J1855" s="3"/>
      <c r="K1855" s="3"/>
      <c r="L1855" s="3"/>
    </row>
    <row r="1856" spans="1:12" x14ac:dyDescent="0.25">
      <c r="B1856" s="18"/>
      <c r="C1856" s="18"/>
      <c r="E1856" s="7">
        <f>SUM(E1850:E1855)</f>
        <v>42</v>
      </c>
      <c r="F1856" s="7">
        <f>SUM(F1850:F1855)</f>
        <v>30</v>
      </c>
      <c r="G1856" s="7">
        <f>SUM(G1850:G1855)</f>
        <v>12</v>
      </c>
      <c r="H1856" s="7"/>
      <c r="I1856" s="7"/>
      <c r="J1856" s="3"/>
      <c r="K1856" s="3"/>
      <c r="L1856" s="3"/>
    </row>
    <row r="1857" spans="1:12" x14ac:dyDescent="0.25">
      <c r="B1857" s="18"/>
      <c r="C1857" s="18"/>
      <c r="E1857" s="3"/>
      <c r="H1857" s="13"/>
      <c r="I1857" s="13"/>
      <c r="J1857" s="3"/>
      <c r="K1857" s="3"/>
      <c r="L1857" s="3"/>
    </row>
    <row r="1858" spans="1:12" x14ac:dyDescent="0.25">
      <c r="B1858" s="18"/>
      <c r="C1858" s="18"/>
      <c r="D1858" s="7" t="s">
        <v>357</v>
      </c>
      <c r="E1858" s="7">
        <v>42</v>
      </c>
      <c r="F1858" s="11">
        <f>F1856/E1858</f>
        <v>0.7142857142857143</v>
      </c>
      <c r="G1858" s="11">
        <f>G1856/E1858</f>
        <v>0.2857142857142857</v>
      </c>
      <c r="J1858" s="3"/>
      <c r="K1858" s="3"/>
      <c r="L1858" s="3"/>
    </row>
    <row r="1859" spans="1:12" x14ac:dyDescent="0.25">
      <c r="B1859" s="18"/>
      <c r="C1859" s="18"/>
      <c r="J1859" s="3"/>
      <c r="K1859" s="3"/>
      <c r="L1859" s="3"/>
    </row>
    <row r="1860" spans="1:12" ht="15.75" x14ac:dyDescent="0.25">
      <c r="B1860" s="3"/>
      <c r="C1860" s="3"/>
      <c r="D1860" s="6"/>
      <c r="E1860" s="22"/>
    </row>
    <row r="1861" spans="1:12" s="6" customFormat="1" ht="16.5" thickBot="1" x14ac:dyDescent="0.3">
      <c r="A1861" s="6">
        <v>1886</v>
      </c>
      <c r="B1861" s="29" t="s">
        <v>350</v>
      </c>
      <c r="D1861" s="10" t="s">
        <v>1</v>
      </c>
      <c r="E1861" s="10" t="s">
        <v>2</v>
      </c>
      <c r="F1861" s="10" t="s">
        <v>36</v>
      </c>
    </row>
    <row r="1862" spans="1:12" x14ac:dyDescent="0.25">
      <c r="B1862" s="28" t="s">
        <v>449</v>
      </c>
      <c r="C1862" s="2"/>
      <c r="D1862" s="7" t="s">
        <v>111</v>
      </c>
      <c r="E1862" s="7">
        <f t="shared" ref="E1862:E1867" si="142">SUM(F1862:K1862)</f>
        <v>4</v>
      </c>
      <c r="F1862" s="3">
        <v>4</v>
      </c>
      <c r="G1862" s="3"/>
      <c r="H1862" s="3"/>
      <c r="I1862" s="3"/>
      <c r="J1862" s="3"/>
      <c r="K1862" s="3"/>
      <c r="L1862" s="3"/>
    </row>
    <row r="1863" spans="1:12" x14ac:dyDescent="0.25">
      <c r="B1863" s="18"/>
      <c r="C1863" s="2"/>
      <c r="D1863" s="7" t="s">
        <v>154</v>
      </c>
      <c r="E1863" s="7">
        <f t="shared" si="142"/>
        <v>9</v>
      </c>
      <c r="F1863" s="3">
        <v>9</v>
      </c>
      <c r="G1863" s="3"/>
      <c r="H1863" s="3"/>
      <c r="I1863" s="3"/>
      <c r="J1863" s="3"/>
      <c r="K1863" s="3"/>
      <c r="L1863" s="3"/>
    </row>
    <row r="1864" spans="1:12" x14ac:dyDescent="0.25">
      <c r="B1864" s="18"/>
      <c r="C1864" s="2"/>
      <c r="D1864" s="7" t="s">
        <v>155</v>
      </c>
      <c r="E1864" s="7">
        <f t="shared" si="142"/>
        <v>10</v>
      </c>
      <c r="F1864" s="3">
        <v>10</v>
      </c>
      <c r="G1864" s="3"/>
      <c r="H1864" s="3"/>
      <c r="I1864" s="3"/>
      <c r="J1864" s="3"/>
      <c r="K1864" s="3"/>
      <c r="L1864" s="3"/>
    </row>
    <row r="1865" spans="1:12" x14ac:dyDescent="0.25">
      <c r="B1865" s="18"/>
      <c r="C1865" s="2"/>
      <c r="D1865" s="7" t="s">
        <v>156</v>
      </c>
      <c r="E1865" s="7">
        <f t="shared" si="142"/>
        <v>1</v>
      </c>
      <c r="F1865" s="3">
        <v>1</v>
      </c>
      <c r="G1865" s="3"/>
      <c r="H1865" s="3"/>
      <c r="I1865" s="15"/>
      <c r="J1865" s="3"/>
      <c r="K1865" s="3"/>
      <c r="L1865" s="3"/>
    </row>
    <row r="1866" spans="1:12" x14ac:dyDescent="0.25">
      <c r="B1866" s="18"/>
      <c r="C1866" s="2"/>
      <c r="D1866" s="7" t="s">
        <v>157</v>
      </c>
      <c r="E1866" s="7">
        <f t="shared" si="142"/>
        <v>0</v>
      </c>
      <c r="F1866" s="3">
        <v>0</v>
      </c>
      <c r="G1866" s="3"/>
      <c r="H1866" s="3"/>
      <c r="I1866" s="15"/>
      <c r="J1866" s="3"/>
      <c r="K1866" s="3"/>
      <c r="L1866" s="3"/>
    </row>
    <row r="1867" spans="1:12" ht="15.75" thickBot="1" x14ac:dyDescent="0.3">
      <c r="B1867" s="18"/>
      <c r="C1867" s="2"/>
      <c r="D1867" s="7" t="s">
        <v>158</v>
      </c>
      <c r="E1867" s="9">
        <f t="shared" si="142"/>
        <v>1</v>
      </c>
      <c r="F1867" s="8">
        <v>1</v>
      </c>
      <c r="G1867" s="3"/>
      <c r="H1867" s="3"/>
      <c r="I1867" s="3"/>
      <c r="J1867" s="3"/>
      <c r="K1867" s="3"/>
      <c r="L1867" s="3"/>
    </row>
    <row r="1868" spans="1:12" x14ac:dyDescent="0.25">
      <c r="B1868" s="18"/>
      <c r="C1868" s="2"/>
      <c r="E1868" s="7">
        <f>SUM(E1862:E1867)</f>
        <v>25</v>
      </c>
      <c r="F1868" s="7">
        <f>SUM(F1862:F1867)</f>
        <v>25</v>
      </c>
      <c r="G1868" s="7"/>
      <c r="H1868" s="7"/>
      <c r="I1868" s="7"/>
      <c r="J1868" s="3"/>
      <c r="K1868" s="3"/>
      <c r="L1868" s="3"/>
    </row>
    <row r="1869" spans="1:12" x14ac:dyDescent="0.25">
      <c r="B1869" s="18"/>
      <c r="C1869" s="2"/>
      <c r="E1869" s="3"/>
      <c r="G1869" s="13"/>
      <c r="H1869" s="13"/>
      <c r="I1869" s="13"/>
      <c r="J1869" s="3"/>
      <c r="K1869" s="3"/>
      <c r="L1869" s="3"/>
    </row>
    <row r="1870" spans="1:12" x14ac:dyDescent="0.25">
      <c r="B1870" s="18"/>
      <c r="C1870" s="2"/>
      <c r="D1870" s="7" t="s">
        <v>357</v>
      </c>
      <c r="E1870" s="7">
        <v>25</v>
      </c>
      <c r="F1870" s="11">
        <f>F1868/E1870</f>
        <v>1</v>
      </c>
      <c r="J1870" s="3"/>
      <c r="K1870" s="3"/>
      <c r="L1870" s="3"/>
    </row>
    <row r="1871" spans="1:12" x14ac:dyDescent="0.25">
      <c r="B1871" s="18"/>
      <c r="C1871" s="2"/>
      <c r="J1871" s="3"/>
      <c r="K1871" s="3"/>
      <c r="L1871" s="3"/>
    </row>
    <row r="1872" spans="1:12" x14ac:dyDescent="0.25">
      <c r="B1872" s="3"/>
      <c r="C1872" s="3"/>
    </row>
    <row r="1873" spans="1:12" s="6" customFormat="1" ht="16.5" thickBot="1" x14ac:dyDescent="0.3">
      <c r="A1873" s="6">
        <v>1892</v>
      </c>
      <c r="B1873" s="29" t="s">
        <v>350</v>
      </c>
      <c r="D1873" s="10" t="s">
        <v>1</v>
      </c>
      <c r="E1873" s="10" t="s">
        <v>2</v>
      </c>
      <c r="F1873" s="10" t="s">
        <v>128</v>
      </c>
      <c r="G1873" s="10" t="s">
        <v>161</v>
      </c>
    </row>
    <row r="1874" spans="1:12" x14ac:dyDescent="0.25">
      <c r="B1874" s="28" t="s">
        <v>540</v>
      </c>
      <c r="C1874" s="18"/>
      <c r="D1874" s="7" t="s">
        <v>111</v>
      </c>
      <c r="E1874" s="7">
        <f t="shared" ref="E1874:E1879" si="143">SUM(F1874:K1874)</f>
        <v>10</v>
      </c>
      <c r="F1874" s="3">
        <v>10</v>
      </c>
      <c r="G1874" s="3">
        <v>0</v>
      </c>
      <c r="H1874" s="3"/>
      <c r="I1874" s="3"/>
      <c r="J1874" s="3"/>
      <c r="K1874" s="3"/>
      <c r="L1874" s="3"/>
    </row>
    <row r="1875" spans="1:12" x14ac:dyDescent="0.25">
      <c r="B1875" s="28" t="s">
        <v>541</v>
      </c>
      <c r="C1875" s="18"/>
      <c r="D1875" s="7" t="s">
        <v>154</v>
      </c>
      <c r="E1875" s="7">
        <f t="shared" si="143"/>
        <v>16</v>
      </c>
      <c r="F1875" s="3">
        <v>6</v>
      </c>
      <c r="G1875" s="3">
        <v>10</v>
      </c>
      <c r="H1875" s="3"/>
      <c r="I1875" s="3"/>
      <c r="J1875" s="3"/>
      <c r="K1875" s="3"/>
      <c r="L1875" s="3"/>
    </row>
    <row r="1876" spans="1:12" x14ac:dyDescent="0.25">
      <c r="B1876" s="18"/>
      <c r="C1876" s="18"/>
      <c r="D1876" s="7" t="s">
        <v>155</v>
      </c>
      <c r="E1876" s="7">
        <f t="shared" si="143"/>
        <v>13</v>
      </c>
      <c r="F1876" s="3">
        <v>9</v>
      </c>
      <c r="G1876" s="3">
        <v>4</v>
      </c>
      <c r="H1876" s="3"/>
      <c r="I1876" s="3"/>
      <c r="J1876" s="3"/>
      <c r="K1876" s="3"/>
      <c r="L1876" s="3"/>
    </row>
    <row r="1877" spans="1:12" x14ac:dyDescent="0.25">
      <c r="B1877" s="18"/>
      <c r="C1877" s="18"/>
      <c r="D1877" s="7" t="s">
        <v>156</v>
      </c>
      <c r="E1877" s="7">
        <f t="shared" si="143"/>
        <v>9</v>
      </c>
      <c r="F1877" s="3">
        <v>8</v>
      </c>
      <c r="G1877" s="3">
        <v>1</v>
      </c>
      <c r="H1877" s="3"/>
      <c r="I1877" s="15"/>
      <c r="J1877" s="3"/>
      <c r="K1877" s="3"/>
      <c r="L1877" s="3"/>
    </row>
    <row r="1878" spans="1:12" x14ac:dyDescent="0.25">
      <c r="B1878" s="18"/>
      <c r="C1878" s="18"/>
      <c r="D1878" s="7" t="s">
        <v>157</v>
      </c>
      <c r="E1878" s="7">
        <f t="shared" si="143"/>
        <v>4</v>
      </c>
      <c r="F1878" s="3">
        <v>3</v>
      </c>
      <c r="G1878" s="3">
        <v>1</v>
      </c>
      <c r="H1878" s="3"/>
      <c r="I1878" s="15"/>
      <c r="J1878" s="3"/>
      <c r="K1878" s="3"/>
      <c r="L1878" s="3"/>
    </row>
    <row r="1879" spans="1:12" ht="15.75" thickBot="1" x14ac:dyDescent="0.3">
      <c r="B1879" s="18"/>
      <c r="C1879" s="18"/>
      <c r="D1879" s="7" t="s">
        <v>158</v>
      </c>
      <c r="E1879" s="9">
        <f t="shared" si="143"/>
        <v>0</v>
      </c>
      <c r="F1879" s="8">
        <v>0</v>
      </c>
      <c r="G1879" s="8">
        <v>0</v>
      </c>
      <c r="H1879" s="3"/>
      <c r="I1879" s="3"/>
      <c r="J1879" s="3"/>
      <c r="K1879" s="3"/>
      <c r="L1879" s="3"/>
    </row>
    <row r="1880" spans="1:12" x14ac:dyDescent="0.25">
      <c r="B1880" s="18"/>
      <c r="C1880" s="18"/>
      <c r="E1880" s="7">
        <f>SUM(E1874:E1879)</f>
        <v>52</v>
      </c>
      <c r="F1880" s="7">
        <f>SUM(F1874:F1879)</f>
        <v>36</v>
      </c>
      <c r="G1880" s="7">
        <f>SUM(G1874:G1879)</f>
        <v>16</v>
      </c>
      <c r="H1880" s="7"/>
      <c r="I1880" s="7"/>
      <c r="J1880" s="3"/>
      <c r="K1880" s="3"/>
      <c r="L1880" s="3"/>
    </row>
    <row r="1881" spans="1:12" x14ac:dyDescent="0.25">
      <c r="B1881" s="18"/>
      <c r="C1881" s="18"/>
      <c r="E1881" s="3"/>
      <c r="H1881" s="13"/>
      <c r="I1881" s="13"/>
      <c r="J1881" s="3"/>
      <c r="K1881" s="3"/>
      <c r="L1881" s="3"/>
    </row>
    <row r="1882" spans="1:12" x14ac:dyDescent="0.25">
      <c r="B1882" s="18"/>
      <c r="C1882" s="18"/>
      <c r="D1882" s="7" t="s">
        <v>357</v>
      </c>
      <c r="E1882" s="7">
        <v>52</v>
      </c>
      <c r="F1882" s="11">
        <f>F1880/E1882</f>
        <v>0.69230769230769229</v>
      </c>
      <c r="G1882" s="11">
        <f>G1880/E1882</f>
        <v>0.30769230769230771</v>
      </c>
      <c r="J1882" s="3"/>
      <c r="K1882" s="3"/>
      <c r="L1882" s="3"/>
    </row>
    <row r="1883" spans="1:12" x14ac:dyDescent="0.25">
      <c r="B1883" s="18"/>
      <c r="C1883" s="18"/>
      <c r="J1883" s="3"/>
      <c r="K1883" s="3"/>
      <c r="L1883" s="3"/>
    </row>
    <row r="1885" spans="1:12" ht="16.5" thickBot="1" x14ac:dyDescent="0.3">
      <c r="A1885" s="6">
        <v>1894</v>
      </c>
      <c r="B1885" s="29" t="s">
        <v>350</v>
      </c>
      <c r="D1885" s="10" t="s">
        <v>1</v>
      </c>
      <c r="E1885" s="10" t="s">
        <v>2</v>
      </c>
      <c r="F1885" s="10" t="s">
        <v>128</v>
      </c>
      <c r="G1885" s="6"/>
      <c r="H1885" s="6"/>
    </row>
    <row r="1886" spans="1:12" x14ac:dyDescent="0.25">
      <c r="B1886" s="28" t="s">
        <v>540</v>
      </c>
      <c r="C1886" s="3"/>
      <c r="D1886" s="7" t="s">
        <v>111</v>
      </c>
      <c r="E1886" s="7">
        <f t="shared" ref="E1886:E1891" si="144">SUM(F1886:K1886)</f>
        <v>10</v>
      </c>
      <c r="F1886" s="3">
        <v>10</v>
      </c>
      <c r="G1886" s="3"/>
      <c r="H1886" s="3"/>
    </row>
    <row r="1887" spans="1:12" x14ac:dyDescent="0.25">
      <c r="B1887" s="18"/>
      <c r="C1887" s="3"/>
      <c r="D1887" s="7" t="s">
        <v>154</v>
      </c>
      <c r="E1887" s="7">
        <f t="shared" si="144"/>
        <v>16</v>
      </c>
      <c r="F1887" s="3">
        <v>16</v>
      </c>
      <c r="G1887" s="3"/>
      <c r="H1887" s="3"/>
    </row>
    <row r="1888" spans="1:12" x14ac:dyDescent="0.25">
      <c r="B1888" s="18"/>
      <c r="C1888" s="3"/>
      <c r="D1888" s="7" t="s">
        <v>155</v>
      </c>
      <c r="E1888" s="7">
        <f t="shared" si="144"/>
        <v>9</v>
      </c>
      <c r="F1888" s="3">
        <v>9</v>
      </c>
      <c r="G1888" s="3"/>
      <c r="H1888" s="3"/>
    </row>
    <row r="1889" spans="1:9" x14ac:dyDescent="0.25">
      <c r="B1889" s="18"/>
      <c r="C1889" s="3"/>
      <c r="D1889" s="7" t="s">
        <v>156</v>
      </c>
      <c r="E1889" s="7">
        <f t="shared" si="144"/>
        <v>4</v>
      </c>
      <c r="F1889" s="3">
        <v>4</v>
      </c>
      <c r="G1889" s="3"/>
      <c r="H1889" s="3"/>
    </row>
    <row r="1890" spans="1:9" x14ac:dyDescent="0.25">
      <c r="B1890" s="18"/>
      <c r="C1890" s="3"/>
      <c r="D1890" s="7" t="s">
        <v>157</v>
      </c>
      <c r="E1890" s="7">
        <f t="shared" si="144"/>
        <v>3</v>
      </c>
      <c r="F1890" s="3">
        <v>3</v>
      </c>
      <c r="G1890" s="3"/>
      <c r="H1890" s="3"/>
    </row>
    <row r="1891" spans="1:9" ht="15.75" thickBot="1" x14ac:dyDescent="0.3">
      <c r="B1891" s="18"/>
      <c r="C1891" s="3"/>
      <c r="D1891" s="7" t="s">
        <v>158</v>
      </c>
      <c r="E1891" s="9">
        <f t="shared" si="144"/>
        <v>0</v>
      </c>
      <c r="F1891" s="8">
        <v>0</v>
      </c>
      <c r="G1891" s="3"/>
      <c r="H1891" s="3"/>
    </row>
    <row r="1892" spans="1:9" x14ac:dyDescent="0.25">
      <c r="B1892" s="18"/>
      <c r="C1892" s="3"/>
      <c r="E1892" s="7">
        <f>SUM(E1886:E1891)</f>
        <v>42</v>
      </c>
      <c r="F1892" s="7">
        <f>SUM(F1886:F1891)</f>
        <v>42</v>
      </c>
      <c r="G1892" s="7"/>
      <c r="H1892" s="7"/>
    </row>
    <row r="1893" spans="1:9" x14ac:dyDescent="0.25">
      <c r="B1893" s="18"/>
      <c r="C1893" s="3"/>
      <c r="E1893" s="3"/>
      <c r="G1893" s="17"/>
      <c r="H1893" s="17"/>
    </row>
    <row r="1894" spans="1:9" x14ac:dyDescent="0.25">
      <c r="B1894" s="18"/>
      <c r="C1894" s="3"/>
      <c r="D1894" s="7" t="s">
        <v>357</v>
      </c>
      <c r="E1894" s="7">
        <v>42</v>
      </c>
      <c r="F1894" s="11">
        <f>F1892/E1894</f>
        <v>1</v>
      </c>
    </row>
    <row r="1895" spans="1:9" x14ac:dyDescent="0.25">
      <c r="B1895" s="18"/>
      <c r="C1895" s="3"/>
    </row>
    <row r="1897" spans="1:9" ht="16.5" thickBot="1" x14ac:dyDescent="0.3">
      <c r="A1897" s="6">
        <v>1900</v>
      </c>
      <c r="B1897" s="29" t="s">
        <v>350</v>
      </c>
      <c r="C1897" s="6"/>
      <c r="D1897" s="10" t="s">
        <v>1</v>
      </c>
      <c r="E1897" s="10" t="s">
        <v>2</v>
      </c>
      <c r="F1897" s="10" t="s">
        <v>128</v>
      </c>
      <c r="G1897" s="10" t="s">
        <v>162</v>
      </c>
      <c r="H1897" s="6"/>
      <c r="I1897" s="6"/>
    </row>
    <row r="1898" spans="1:9" x14ac:dyDescent="0.25">
      <c r="B1898" s="28" t="s">
        <v>540</v>
      </c>
      <c r="C1898" s="18"/>
      <c r="D1898" s="7" t="s">
        <v>111</v>
      </c>
      <c r="E1898" s="7">
        <f t="shared" ref="E1898:E1904" si="145">SUM(F1898:K1898)</f>
        <v>14</v>
      </c>
      <c r="F1898" s="3">
        <v>14</v>
      </c>
      <c r="G1898" s="3">
        <v>0</v>
      </c>
      <c r="H1898" s="3"/>
      <c r="I1898" s="3"/>
    </row>
    <row r="1899" spans="1:9" x14ac:dyDescent="0.25">
      <c r="B1899" s="28" t="s">
        <v>542</v>
      </c>
      <c r="C1899" s="18"/>
      <c r="D1899" s="7" t="s">
        <v>163</v>
      </c>
      <c r="E1899" s="7">
        <f t="shared" si="145"/>
        <v>6</v>
      </c>
      <c r="F1899" s="3">
        <v>4</v>
      </c>
      <c r="G1899" s="3">
        <v>2</v>
      </c>
      <c r="H1899" s="3"/>
      <c r="I1899" s="3"/>
    </row>
    <row r="1900" spans="1:9" x14ac:dyDescent="0.25">
      <c r="B1900" s="18"/>
      <c r="C1900" s="18"/>
      <c r="D1900" s="7" t="s">
        <v>16</v>
      </c>
      <c r="E1900" s="7">
        <f t="shared" si="145"/>
        <v>11</v>
      </c>
      <c r="F1900" s="3">
        <v>10</v>
      </c>
      <c r="G1900" s="3">
        <v>1</v>
      </c>
      <c r="H1900" s="3"/>
      <c r="I1900" s="3"/>
    </row>
    <row r="1901" spans="1:9" x14ac:dyDescent="0.25">
      <c r="B1901" s="18"/>
      <c r="C1901" s="18"/>
      <c r="D1901" s="7" t="s">
        <v>155</v>
      </c>
      <c r="E1901" s="7">
        <f t="shared" si="145"/>
        <v>10</v>
      </c>
      <c r="F1901" s="3">
        <v>10</v>
      </c>
      <c r="G1901" s="3">
        <v>0</v>
      </c>
      <c r="H1901" s="3"/>
      <c r="I1901" s="3"/>
    </row>
    <row r="1902" spans="1:9" x14ac:dyDescent="0.25">
      <c r="B1902" s="18"/>
      <c r="C1902" s="18"/>
      <c r="D1902" s="7" t="s">
        <v>156</v>
      </c>
      <c r="E1902" s="7">
        <f t="shared" si="145"/>
        <v>13</v>
      </c>
      <c r="F1902" s="3">
        <v>4</v>
      </c>
      <c r="G1902" s="3">
        <v>9</v>
      </c>
      <c r="H1902" s="3"/>
      <c r="I1902" s="3"/>
    </row>
    <row r="1903" spans="1:9" x14ac:dyDescent="0.25">
      <c r="B1903" s="18"/>
      <c r="C1903" s="18"/>
      <c r="D1903" s="7" t="s">
        <v>157</v>
      </c>
      <c r="E1903" s="7">
        <f t="shared" si="145"/>
        <v>10</v>
      </c>
      <c r="F1903" s="3">
        <v>3</v>
      </c>
      <c r="G1903" s="3">
        <v>7</v>
      </c>
      <c r="H1903" s="3"/>
      <c r="I1903" s="3"/>
    </row>
    <row r="1904" spans="1:9" ht="15.75" thickBot="1" x14ac:dyDescent="0.3">
      <c r="B1904" s="18"/>
      <c r="C1904" s="18"/>
      <c r="D1904" s="7" t="s">
        <v>158</v>
      </c>
      <c r="E1904" s="9">
        <f t="shared" si="145"/>
        <v>0</v>
      </c>
      <c r="F1904" s="8">
        <v>0</v>
      </c>
      <c r="G1904" s="8">
        <v>0</v>
      </c>
      <c r="H1904" s="3"/>
      <c r="I1904" s="3"/>
    </row>
    <row r="1905" spans="1:10" x14ac:dyDescent="0.25">
      <c r="B1905" s="18"/>
      <c r="C1905" s="18"/>
      <c r="E1905" s="7">
        <f>SUM(E1898:E1904)</f>
        <v>64</v>
      </c>
      <c r="F1905" s="7">
        <f>SUM(F1898:F1904)</f>
        <v>45</v>
      </c>
      <c r="G1905" s="7">
        <f>SUM(G1898:G1904)</f>
        <v>19</v>
      </c>
      <c r="H1905" s="7"/>
      <c r="I1905" s="3"/>
    </row>
    <row r="1906" spans="1:10" x14ac:dyDescent="0.25">
      <c r="B1906" s="18"/>
      <c r="C1906" s="18"/>
      <c r="E1906" s="3"/>
      <c r="H1906" s="13"/>
      <c r="I1906" s="3"/>
    </row>
    <row r="1907" spans="1:10" x14ac:dyDescent="0.25">
      <c r="B1907" s="18"/>
      <c r="C1907" s="18"/>
      <c r="D1907" s="7" t="s">
        <v>357</v>
      </c>
      <c r="E1907" s="7">
        <v>64</v>
      </c>
      <c r="F1907" s="11">
        <f>F1905/E1907</f>
        <v>0.703125</v>
      </c>
      <c r="G1907" s="11">
        <f>G1905/E1907</f>
        <v>0.296875</v>
      </c>
      <c r="I1907" s="3"/>
    </row>
    <row r="1908" spans="1:10" x14ac:dyDescent="0.25">
      <c r="B1908" s="18"/>
      <c r="C1908" s="18"/>
      <c r="I1908" s="3"/>
    </row>
    <row r="1909" spans="1:10" x14ac:dyDescent="0.25">
      <c r="B1909" s="3"/>
      <c r="C1909" s="3"/>
      <c r="D1909" s="3"/>
    </row>
    <row r="1910" spans="1:10" ht="16.5" thickBot="1" x14ac:dyDescent="0.3">
      <c r="A1910" s="6">
        <v>1902</v>
      </c>
      <c r="B1910" s="29" t="s">
        <v>350</v>
      </c>
      <c r="D1910" s="10" t="s">
        <v>1</v>
      </c>
      <c r="E1910" s="10" t="s">
        <v>2</v>
      </c>
      <c r="F1910" s="10" t="s">
        <v>128</v>
      </c>
      <c r="G1910" s="6"/>
      <c r="H1910" s="6"/>
      <c r="I1910" s="6"/>
      <c r="J1910" s="6"/>
    </row>
    <row r="1911" spans="1:10" x14ac:dyDescent="0.25">
      <c r="B1911" s="28" t="s">
        <v>540</v>
      </c>
      <c r="C1911" s="18"/>
      <c r="D1911" s="7" t="s">
        <v>111</v>
      </c>
      <c r="E1911" s="7">
        <f t="shared" ref="E1911:E1917" si="146">SUM(F1911:K1911)</f>
        <v>12</v>
      </c>
      <c r="F1911" s="3">
        <v>12</v>
      </c>
      <c r="G1911" s="3"/>
      <c r="H1911" s="3"/>
      <c r="I1911" s="3"/>
      <c r="J1911" s="3"/>
    </row>
    <row r="1912" spans="1:10" x14ac:dyDescent="0.25">
      <c r="B1912" s="28"/>
      <c r="C1912" s="18"/>
      <c r="D1912" s="7" t="s">
        <v>163</v>
      </c>
      <c r="E1912" s="7">
        <f t="shared" si="146"/>
        <v>5</v>
      </c>
      <c r="F1912" s="3">
        <v>5</v>
      </c>
      <c r="G1912" s="3"/>
      <c r="H1912" s="3"/>
      <c r="I1912" s="3"/>
      <c r="J1912" s="3"/>
    </row>
    <row r="1913" spans="1:10" x14ac:dyDescent="0.25">
      <c r="B1913" s="2"/>
      <c r="C1913" s="18"/>
      <c r="D1913" s="7" t="s">
        <v>16</v>
      </c>
      <c r="E1913" s="7">
        <f t="shared" si="146"/>
        <v>8</v>
      </c>
      <c r="F1913" s="3">
        <v>8</v>
      </c>
      <c r="G1913" s="3"/>
      <c r="H1913" s="3"/>
      <c r="I1913" s="3"/>
      <c r="J1913" s="3"/>
    </row>
    <row r="1914" spans="1:10" x14ac:dyDescent="0.25">
      <c r="B1914" s="2"/>
      <c r="C1914" s="18"/>
      <c r="D1914" s="7" t="s">
        <v>155</v>
      </c>
      <c r="E1914" s="7">
        <f t="shared" si="146"/>
        <v>14</v>
      </c>
      <c r="F1914" s="3">
        <v>14</v>
      </c>
      <c r="G1914" s="3"/>
      <c r="H1914" s="3"/>
      <c r="I1914" s="3"/>
      <c r="J1914" s="3"/>
    </row>
    <row r="1915" spans="1:10" x14ac:dyDescent="0.25">
      <c r="B1915" s="2"/>
      <c r="C1915" s="18"/>
      <c r="D1915" s="7" t="s">
        <v>156</v>
      </c>
      <c r="E1915" s="7">
        <f t="shared" si="146"/>
        <v>6</v>
      </c>
      <c r="F1915" s="3">
        <v>6</v>
      </c>
      <c r="G1915" s="3"/>
      <c r="H1915" s="3"/>
      <c r="I1915" s="3"/>
      <c r="J1915" s="3"/>
    </row>
    <row r="1916" spans="1:10" x14ac:dyDescent="0.25">
      <c r="B1916" s="2"/>
      <c r="C1916" s="18"/>
      <c r="D1916" s="7" t="s">
        <v>157</v>
      </c>
      <c r="E1916" s="7">
        <f t="shared" si="146"/>
        <v>5</v>
      </c>
      <c r="F1916" s="3">
        <v>5</v>
      </c>
      <c r="G1916" s="3"/>
      <c r="H1916" s="3"/>
      <c r="I1916" s="3"/>
      <c r="J1916" s="3"/>
    </row>
    <row r="1917" spans="1:10" ht="15.75" thickBot="1" x14ac:dyDescent="0.3">
      <c r="B1917" s="2"/>
      <c r="C1917" s="18"/>
      <c r="D1917" s="7" t="s">
        <v>158</v>
      </c>
      <c r="E1917" s="9">
        <f t="shared" si="146"/>
        <v>0</v>
      </c>
      <c r="F1917" s="8">
        <v>0</v>
      </c>
      <c r="G1917" s="3"/>
      <c r="H1917" s="3"/>
      <c r="I1917" s="3"/>
      <c r="J1917" s="3"/>
    </row>
    <row r="1918" spans="1:10" x14ac:dyDescent="0.25">
      <c r="B1918" s="2"/>
      <c r="C1918" s="18"/>
      <c r="E1918" s="7">
        <f>SUM(E1911:E1917)</f>
        <v>50</v>
      </c>
      <c r="F1918" s="7">
        <f>SUM(F1911:F1917)</f>
        <v>50</v>
      </c>
      <c r="G1918" s="7"/>
      <c r="H1918" s="7"/>
      <c r="I1918" s="3"/>
      <c r="J1918" s="3"/>
    </row>
    <row r="1919" spans="1:10" x14ac:dyDescent="0.25">
      <c r="B1919" s="2"/>
      <c r="C1919" s="18"/>
      <c r="E1919" s="3"/>
      <c r="G1919" s="13"/>
      <c r="H1919" s="13"/>
      <c r="I1919" s="3"/>
      <c r="J1919" s="3"/>
    </row>
    <row r="1920" spans="1:10" x14ac:dyDescent="0.25">
      <c r="B1920" s="2"/>
      <c r="C1920" s="18"/>
      <c r="D1920" s="7" t="s">
        <v>357</v>
      </c>
      <c r="E1920" s="7">
        <v>50</v>
      </c>
      <c r="F1920" s="11">
        <f>F1918/E1920</f>
        <v>1</v>
      </c>
      <c r="I1920" s="3"/>
      <c r="J1920" s="3"/>
    </row>
    <row r="1921" spans="1:10" x14ac:dyDescent="0.25">
      <c r="B1921" s="2"/>
      <c r="C1921" s="18"/>
      <c r="I1921" s="3"/>
      <c r="J1921" s="3"/>
    </row>
    <row r="1923" spans="1:10" ht="16.5" thickBot="1" x14ac:dyDescent="0.3">
      <c r="A1923" s="6">
        <v>1903</v>
      </c>
      <c r="B1923" s="29" t="s">
        <v>350</v>
      </c>
      <c r="C1923" s="6"/>
      <c r="D1923" s="10" t="s">
        <v>1</v>
      </c>
      <c r="E1923" s="10" t="s">
        <v>2</v>
      </c>
      <c r="F1923" s="10" t="s">
        <v>128</v>
      </c>
      <c r="G1923" s="10" t="s">
        <v>5</v>
      </c>
      <c r="H1923" s="6"/>
      <c r="I1923" s="6"/>
      <c r="J1923" s="6"/>
    </row>
    <row r="1924" spans="1:10" x14ac:dyDescent="0.25">
      <c r="B1924" s="28" t="s">
        <v>540</v>
      </c>
      <c r="C1924" s="2"/>
      <c r="D1924" s="7" t="s">
        <v>111</v>
      </c>
      <c r="E1924" s="7">
        <f t="shared" ref="E1924:E1930" si="147">SUM(F1924:K1924)</f>
        <v>2</v>
      </c>
      <c r="F1924" s="3">
        <v>1</v>
      </c>
      <c r="G1924" s="3">
        <v>1</v>
      </c>
      <c r="H1924" s="3"/>
      <c r="I1924" s="3"/>
      <c r="J1924" s="3"/>
    </row>
    <row r="1925" spans="1:10" x14ac:dyDescent="0.25">
      <c r="B1925" s="28" t="s">
        <v>543</v>
      </c>
      <c r="C1925" s="2"/>
      <c r="D1925" s="7" t="s">
        <v>163</v>
      </c>
      <c r="E1925" s="7">
        <f t="shared" si="147"/>
        <v>4</v>
      </c>
      <c r="F1925" s="3">
        <v>4</v>
      </c>
      <c r="G1925" s="3">
        <v>0</v>
      </c>
      <c r="H1925" s="3"/>
      <c r="I1925" s="3"/>
      <c r="J1925" s="3"/>
    </row>
    <row r="1926" spans="1:10" x14ac:dyDescent="0.25">
      <c r="B1926" s="2"/>
      <c r="C1926" s="2"/>
      <c r="D1926" s="7" t="s">
        <v>16</v>
      </c>
      <c r="E1926" s="7">
        <f t="shared" si="147"/>
        <v>7</v>
      </c>
      <c r="F1926" s="3">
        <v>6</v>
      </c>
      <c r="G1926" s="3">
        <v>1</v>
      </c>
      <c r="H1926" s="3"/>
      <c r="I1926" s="3"/>
      <c r="J1926" s="3"/>
    </row>
    <row r="1927" spans="1:10" x14ac:dyDescent="0.25">
      <c r="B1927" s="2"/>
      <c r="C1927" s="2"/>
      <c r="D1927" s="7" t="s">
        <v>155</v>
      </c>
      <c r="E1927" s="7">
        <f t="shared" si="147"/>
        <v>12</v>
      </c>
      <c r="F1927" s="3">
        <v>12</v>
      </c>
      <c r="G1927" s="3">
        <v>0</v>
      </c>
      <c r="H1927" s="3" t="s">
        <v>415</v>
      </c>
      <c r="I1927" s="3"/>
      <c r="J1927" s="3"/>
    </row>
    <row r="1928" spans="1:10" x14ac:dyDescent="0.25">
      <c r="B1928" t="s">
        <v>467</v>
      </c>
      <c r="C1928" s="2"/>
      <c r="D1928" s="7" t="s">
        <v>156</v>
      </c>
      <c r="E1928" s="7">
        <f t="shared" si="147"/>
        <v>5</v>
      </c>
      <c r="F1928" s="3">
        <v>5</v>
      </c>
      <c r="G1928" s="3">
        <v>0</v>
      </c>
      <c r="H1928" s="3"/>
      <c r="I1928" s="3"/>
      <c r="J1928" s="3"/>
    </row>
    <row r="1929" spans="1:10" x14ac:dyDescent="0.25">
      <c r="B1929" s="2"/>
      <c r="C1929" s="2"/>
      <c r="D1929" s="7" t="s">
        <v>157</v>
      </c>
      <c r="E1929" s="7">
        <f t="shared" si="147"/>
        <v>2</v>
      </c>
      <c r="F1929" s="3">
        <v>1</v>
      </c>
      <c r="G1929" s="3">
        <v>1</v>
      </c>
      <c r="H1929" s="3"/>
      <c r="I1929" s="3"/>
      <c r="J1929" s="3"/>
    </row>
    <row r="1930" spans="1:10" ht="15.75" thickBot="1" x14ac:dyDescent="0.3">
      <c r="B1930" s="2"/>
      <c r="C1930" s="2"/>
      <c r="D1930" s="7" t="s">
        <v>158</v>
      </c>
      <c r="E1930" s="9">
        <f t="shared" si="147"/>
        <v>17</v>
      </c>
      <c r="F1930" s="8">
        <v>0</v>
      </c>
      <c r="G1930" s="8">
        <v>17</v>
      </c>
      <c r="H1930" s="7"/>
      <c r="I1930" s="3"/>
      <c r="J1930" s="3"/>
    </row>
    <row r="1931" spans="1:10" x14ac:dyDescent="0.25">
      <c r="B1931" s="2"/>
      <c r="C1931" s="2"/>
      <c r="E1931" s="7">
        <f>SUM(E1924:E1930)</f>
        <v>49</v>
      </c>
      <c r="F1931" s="7">
        <f>SUM(F1924:F1930)</f>
        <v>29</v>
      </c>
      <c r="G1931" s="7">
        <f>SUM(G1924:G1930)</f>
        <v>20</v>
      </c>
      <c r="H1931" s="13"/>
      <c r="I1931" s="3"/>
      <c r="J1931" s="3"/>
    </row>
    <row r="1932" spans="1:10" x14ac:dyDescent="0.25">
      <c r="B1932" s="2"/>
      <c r="C1932" s="2"/>
      <c r="E1932" s="3"/>
      <c r="I1932" s="3"/>
      <c r="J1932" s="3"/>
    </row>
    <row r="1933" spans="1:10" x14ac:dyDescent="0.25">
      <c r="B1933" s="2"/>
      <c r="C1933" s="2"/>
      <c r="D1933" s="7" t="s">
        <v>357</v>
      </c>
      <c r="E1933" s="7">
        <v>49</v>
      </c>
      <c r="F1933" s="11">
        <f>F1931/E1933</f>
        <v>0.59183673469387754</v>
      </c>
      <c r="G1933" s="11">
        <f>G1931/E1933</f>
        <v>0.40816326530612246</v>
      </c>
      <c r="I1933" s="3"/>
      <c r="J1933" s="3"/>
    </row>
    <row r="1937" spans="1:12" ht="18.75" x14ac:dyDescent="0.3">
      <c r="B1937" s="31" t="s">
        <v>475</v>
      </c>
    </row>
    <row r="1939" spans="1:12" s="6" customFormat="1" ht="16.5" thickBot="1" x14ac:dyDescent="0.3">
      <c r="A1939" s="6">
        <v>1874</v>
      </c>
      <c r="B1939" s="29" t="s">
        <v>350</v>
      </c>
      <c r="D1939" s="10" t="s">
        <v>1</v>
      </c>
      <c r="E1939" s="10" t="s">
        <v>2</v>
      </c>
      <c r="F1939" s="10" t="s">
        <v>324</v>
      </c>
    </row>
    <row r="1940" spans="1:12" x14ac:dyDescent="0.25">
      <c r="B1940" s="28" t="s">
        <v>546</v>
      </c>
      <c r="C1940" s="2"/>
      <c r="D1940" s="7" t="s">
        <v>317</v>
      </c>
      <c r="E1940" s="7">
        <f t="shared" ref="E1940:E1949" si="148">SUM(F1940:K1940)</f>
        <v>2</v>
      </c>
      <c r="F1940" s="3">
        <v>2</v>
      </c>
      <c r="G1940" s="3"/>
      <c r="H1940" s="3"/>
      <c r="I1940" s="3"/>
      <c r="J1940" s="3"/>
      <c r="K1940" s="3"/>
      <c r="L1940" s="3"/>
    </row>
    <row r="1941" spans="1:12" x14ac:dyDescent="0.25">
      <c r="B1941" s="2"/>
      <c r="C1941" s="2"/>
      <c r="D1941" s="7" t="s">
        <v>325</v>
      </c>
      <c r="E1941" s="7">
        <f t="shared" si="148"/>
        <v>10</v>
      </c>
      <c r="F1941" s="3">
        <v>10</v>
      </c>
      <c r="G1941" s="3"/>
      <c r="H1941" s="3"/>
      <c r="I1941" s="3"/>
      <c r="J1941" s="3"/>
      <c r="K1941" s="3"/>
      <c r="L1941" s="3"/>
    </row>
    <row r="1942" spans="1:12" x14ac:dyDescent="0.25">
      <c r="B1942" s="2"/>
      <c r="C1942" s="2"/>
      <c r="D1942" s="7" t="s">
        <v>326</v>
      </c>
      <c r="E1942" s="7">
        <f t="shared" si="148"/>
        <v>0</v>
      </c>
      <c r="F1942" s="3">
        <v>0</v>
      </c>
      <c r="G1942" s="3"/>
      <c r="H1942" s="3"/>
      <c r="I1942" s="3"/>
      <c r="J1942" s="3"/>
      <c r="K1942" s="3"/>
      <c r="L1942" s="3"/>
    </row>
    <row r="1943" spans="1:12" x14ac:dyDescent="0.25">
      <c r="B1943" s="2"/>
      <c r="C1943" s="2"/>
      <c r="D1943" s="7" t="s">
        <v>327</v>
      </c>
      <c r="E1943" s="7">
        <f t="shared" si="148"/>
        <v>1</v>
      </c>
      <c r="F1943" s="3">
        <v>1</v>
      </c>
      <c r="G1943" s="3"/>
      <c r="H1943" s="3"/>
      <c r="I1943" s="15"/>
      <c r="J1943" s="3"/>
      <c r="K1943" s="3"/>
      <c r="L1943" s="3"/>
    </row>
    <row r="1944" spans="1:12" x14ac:dyDescent="0.25">
      <c r="B1944" s="2"/>
      <c r="C1944" s="2"/>
      <c r="D1944" s="7" t="s">
        <v>328</v>
      </c>
      <c r="E1944" s="7">
        <f t="shared" si="148"/>
        <v>4</v>
      </c>
      <c r="F1944" s="3">
        <v>4</v>
      </c>
      <c r="G1944" s="3"/>
      <c r="H1944" s="3"/>
      <c r="I1944" s="15"/>
      <c r="J1944" s="3"/>
      <c r="K1944" s="3"/>
      <c r="L1944" s="3"/>
    </row>
    <row r="1945" spans="1:12" x14ac:dyDescent="0.25">
      <c r="B1945" s="2"/>
      <c r="C1945" s="2"/>
      <c r="D1945" s="7" t="s">
        <v>329</v>
      </c>
      <c r="E1945" s="7">
        <f t="shared" si="148"/>
        <v>3</v>
      </c>
      <c r="F1945" s="3">
        <v>3</v>
      </c>
      <c r="G1945" s="3"/>
      <c r="H1945" s="3"/>
      <c r="I1945" s="15"/>
      <c r="J1945" s="3"/>
      <c r="K1945" s="3"/>
      <c r="L1945" s="3"/>
    </row>
    <row r="1946" spans="1:12" x14ac:dyDescent="0.25">
      <c r="B1946" s="2"/>
      <c r="C1946" s="2"/>
      <c r="D1946" s="7" t="s">
        <v>321</v>
      </c>
      <c r="E1946" s="7">
        <f t="shared" si="148"/>
        <v>0</v>
      </c>
      <c r="F1946" s="3">
        <v>0</v>
      </c>
      <c r="G1946" s="3"/>
      <c r="H1946" s="3"/>
      <c r="I1946" s="15"/>
      <c r="J1946" s="3"/>
      <c r="K1946" s="3"/>
      <c r="L1946" s="3"/>
    </row>
    <row r="1947" spans="1:12" x14ac:dyDescent="0.25">
      <c r="B1947" s="2"/>
      <c r="C1947" s="2"/>
      <c r="D1947" s="7" t="s">
        <v>330</v>
      </c>
      <c r="E1947" s="7">
        <f t="shared" si="148"/>
        <v>0</v>
      </c>
      <c r="F1947" s="3">
        <v>0</v>
      </c>
      <c r="G1947" s="3"/>
      <c r="H1947" s="3"/>
      <c r="I1947" s="15"/>
      <c r="J1947" s="3"/>
      <c r="K1947" s="3"/>
      <c r="L1947" s="3"/>
    </row>
    <row r="1948" spans="1:12" x14ac:dyDescent="0.25">
      <c r="B1948" s="2"/>
      <c r="C1948" s="2"/>
      <c r="D1948" s="7" t="s">
        <v>331</v>
      </c>
      <c r="E1948" s="7">
        <f t="shared" si="148"/>
        <v>0</v>
      </c>
      <c r="F1948" s="3">
        <v>0</v>
      </c>
      <c r="G1948" s="3"/>
      <c r="H1948" s="3"/>
      <c r="I1948" s="15"/>
      <c r="J1948" s="3"/>
      <c r="K1948" s="3"/>
      <c r="L1948" s="3"/>
    </row>
    <row r="1949" spans="1:12" ht="15.75" thickBot="1" x14ac:dyDescent="0.3">
      <c r="B1949" s="2"/>
      <c r="C1949" s="2"/>
      <c r="D1949" s="7" t="s">
        <v>332</v>
      </c>
      <c r="E1949" s="9">
        <f t="shared" si="148"/>
        <v>0</v>
      </c>
      <c r="F1949" s="8">
        <v>0</v>
      </c>
      <c r="G1949" s="3"/>
      <c r="H1949" s="3"/>
      <c r="I1949" s="3"/>
      <c r="J1949" s="3"/>
      <c r="K1949" s="3"/>
      <c r="L1949" s="3"/>
    </row>
    <row r="1950" spans="1:12" x14ac:dyDescent="0.25">
      <c r="B1950" s="2"/>
      <c r="C1950" s="2"/>
      <c r="E1950" s="7">
        <f>SUM(E1940:E1949)</f>
        <v>20</v>
      </c>
      <c r="F1950" s="7">
        <f>SUM(F1940:F1949)</f>
        <v>20</v>
      </c>
      <c r="G1950" s="7"/>
      <c r="H1950" s="7"/>
      <c r="I1950" s="7"/>
      <c r="J1950" s="7"/>
      <c r="K1950" s="7"/>
      <c r="L1950" s="7"/>
    </row>
    <row r="1951" spans="1:12" x14ac:dyDescent="0.25">
      <c r="B1951" s="2"/>
      <c r="C1951" s="2"/>
      <c r="E1951" s="3"/>
      <c r="G1951" s="13"/>
      <c r="H1951" s="13"/>
      <c r="I1951" s="13"/>
      <c r="J1951" s="13"/>
      <c r="K1951" s="13"/>
      <c r="L1951" s="3"/>
    </row>
    <row r="1952" spans="1:12" x14ac:dyDescent="0.25">
      <c r="B1952" s="2"/>
      <c r="C1952" s="2"/>
      <c r="D1952" s="7" t="s">
        <v>357</v>
      </c>
      <c r="E1952" s="7">
        <v>20</v>
      </c>
      <c r="F1952" s="11">
        <f>F1950/E1952</f>
        <v>1</v>
      </c>
    </row>
    <row r="1953" spans="1:12" x14ac:dyDescent="0.25">
      <c r="B1953" s="2"/>
      <c r="C1953" s="2"/>
    </row>
    <row r="1954" spans="1:12" ht="15.75" x14ac:dyDescent="0.25">
      <c r="B1954" s="3"/>
      <c r="C1954" s="3"/>
      <c r="D1954" s="6"/>
      <c r="E1954" s="22"/>
    </row>
    <row r="1955" spans="1:12" s="6" customFormat="1" ht="16.5" thickBot="1" x14ac:dyDescent="0.3">
      <c r="A1955" s="6">
        <v>1880</v>
      </c>
      <c r="B1955" s="29" t="s">
        <v>350</v>
      </c>
      <c r="D1955" s="10" t="s">
        <v>1</v>
      </c>
      <c r="E1955" s="10" t="s">
        <v>2</v>
      </c>
      <c r="F1955" s="10" t="s">
        <v>324</v>
      </c>
    </row>
    <row r="1956" spans="1:12" x14ac:dyDescent="0.25">
      <c r="B1956" s="28" t="s">
        <v>546</v>
      </c>
      <c r="C1956" s="2"/>
      <c r="D1956" s="7" t="s">
        <v>317</v>
      </c>
      <c r="E1956" s="7">
        <f t="shared" ref="E1956:E1965" si="149">SUM(F1956:K1956)</f>
        <v>1</v>
      </c>
      <c r="F1956" s="3">
        <v>1</v>
      </c>
      <c r="G1956" s="3"/>
      <c r="H1956" s="3"/>
      <c r="I1956" s="3"/>
      <c r="J1956" s="3"/>
      <c r="K1956" s="3"/>
      <c r="L1956" s="3"/>
    </row>
    <row r="1957" spans="1:12" x14ac:dyDescent="0.25">
      <c r="B1957" s="2"/>
      <c r="C1957" s="2"/>
      <c r="D1957" s="7" t="s">
        <v>316</v>
      </c>
      <c r="E1957" s="7">
        <f t="shared" si="149"/>
        <v>0</v>
      </c>
      <c r="F1957" s="3">
        <v>0</v>
      </c>
      <c r="G1957" s="3"/>
      <c r="H1957" s="3"/>
      <c r="I1957" s="3"/>
      <c r="J1957" s="3"/>
      <c r="K1957" s="3"/>
      <c r="L1957" s="3"/>
    </row>
    <row r="1958" spans="1:12" x14ac:dyDescent="0.25">
      <c r="B1958" s="2"/>
      <c r="C1958" s="18"/>
      <c r="D1958" s="7" t="s">
        <v>322</v>
      </c>
      <c r="E1958" s="7">
        <f t="shared" si="149"/>
        <v>0</v>
      </c>
      <c r="F1958" s="3">
        <v>0</v>
      </c>
      <c r="G1958" s="3"/>
      <c r="H1958" s="3"/>
      <c r="I1958" s="3"/>
      <c r="J1958" s="3"/>
      <c r="K1958" s="3"/>
      <c r="L1958" s="3"/>
    </row>
    <row r="1959" spans="1:12" x14ac:dyDescent="0.25">
      <c r="B1959" t="s">
        <v>465</v>
      </c>
      <c r="C1959" s="18"/>
      <c r="D1959" s="7" t="s">
        <v>318</v>
      </c>
      <c r="E1959" s="7">
        <f t="shared" si="149"/>
        <v>2</v>
      </c>
      <c r="F1959" s="3">
        <v>2</v>
      </c>
      <c r="G1959" s="3"/>
      <c r="H1959" s="3"/>
      <c r="I1959" s="15"/>
      <c r="J1959" s="3"/>
      <c r="K1959" s="3"/>
      <c r="L1959" s="3"/>
    </row>
    <row r="1960" spans="1:12" x14ac:dyDescent="0.25">
      <c r="B1960" s="2"/>
      <c r="C1960" s="18"/>
      <c r="D1960" s="7" t="s">
        <v>172</v>
      </c>
      <c r="E1960" s="7">
        <f t="shared" si="149"/>
        <v>13</v>
      </c>
      <c r="F1960" s="3">
        <v>13</v>
      </c>
      <c r="G1960" s="3"/>
      <c r="H1960" s="3"/>
      <c r="I1960" s="15"/>
      <c r="J1960" s="3"/>
      <c r="K1960" s="3"/>
      <c r="L1960" s="3"/>
    </row>
    <row r="1961" spans="1:12" x14ac:dyDescent="0.25">
      <c r="B1961" s="2"/>
      <c r="C1961" s="18"/>
      <c r="D1961" s="7" t="s">
        <v>315</v>
      </c>
      <c r="E1961" s="7">
        <f t="shared" si="149"/>
        <v>10</v>
      </c>
      <c r="F1961" s="3">
        <v>10</v>
      </c>
      <c r="G1961" s="3" t="s">
        <v>416</v>
      </c>
      <c r="H1961" s="3"/>
      <c r="I1961" s="15"/>
      <c r="J1961" s="3"/>
      <c r="K1961" s="3"/>
      <c r="L1961" s="3"/>
    </row>
    <row r="1962" spans="1:12" x14ac:dyDescent="0.25">
      <c r="B1962" s="2"/>
      <c r="C1962" s="18"/>
      <c r="D1962" s="7" t="s">
        <v>321</v>
      </c>
      <c r="E1962" s="7">
        <f t="shared" si="149"/>
        <v>0</v>
      </c>
      <c r="F1962" s="3">
        <v>0</v>
      </c>
      <c r="G1962" s="3"/>
      <c r="H1962" s="3"/>
      <c r="I1962" s="15"/>
      <c r="J1962" s="3"/>
      <c r="K1962" s="3"/>
      <c r="L1962" s="3"/>
    </row>
    <row r="1963" spans="1:12" x14ac:dyDescent="0.25">
      <c r="B1963" s="2"/>
      <c r="C1963" s="18"/>
      <c r="D1963" s="7" t="s">
        <v>323</v>
      </c>
      <c r="E1963" s="7">
        <f t="shared" si="149"/>
        <v>0</v>
      </c>
      <c r="F1963" s="3">
        <v>0</v>
      </c>
      <c r="G1963" s="3"/>
      <c r="H1963" s="3"/>
      <c r="I1963" s="15"/>
      <c r="J1963" s="3"/>
      <c r="K1963" s="3"/>
      <c r="L1963" s="3"/>
    </row>
    <row r="1964" spans="1:12" x14ac:dyDescent="0.25">
      <c r="B1964" s="2"/>
      <c r="C1964" s="18"/>
      <c r="D1964" s="7" t="s">
        <v>319</v>
      </c>
      <c r="E1964" s="7">
        <f t="shared" si="149"/>
        <v>4</v>
      </c>
      <c r="F1964" s="3">
        <v>4</v>
      </c>
      <c r="G1964" s="3"/>
      <c r="H1964" s="3"/>
      <c r="I1964" s="15"/>
      <c r="J1964" s="3"/>
      <c r="K1964" s="3"/>
      <c r="L1964" s="3"/>
    </row>
    <row r="1965" spans="1:12" ht="15.75" thickBot="1" x14ac:dyDescent="0.3">
      <c r="B1965" s="2"/>
      <c r="C1965" s="18"/>
      <c r="D1965" s="7" t="s">
        <v>320</v>
      </c>
      <c r="E1965" s="9">
        <f t="shared" si="149"/>
        <v>2</v>
      </c>
      <c r="F1965" s="8">
        <v>2</v>
      </c>
      <c r="G1965" s="3"/>
      <c r="H1965" s="3"/>
      <c r="I1965" s="3"/>
      <c r="J1965" s="3"/>
      <c r="K1965" s="3"/>
      <c r="L1965" s="3"/>
    </row>
    <row r="1966" spans="1:12" x14ac:dyDescent="0.25">
      <c r="B1966" s="2"/>
      <c r="C1966" s="18"/>
      <c r="E1966" s="7">
        <f>SUM(E1956:E1965)</f>
        <v>32</v>
      </c>
      <c r="F1966" s="7">
        <f>SUM(F1956:F1965)</f>
        <v>32</v>
      </c>
      <c r="G1966" s="7"/>
      <c r="H1966" s="7"/>
      <c r="I1966" s="7"/>
      <c r="J1966" s="3"/>
      <c r="K1966" s="3"/>
      <c r="L1966" s="3"/>
    </row>
    <row r="1967" spans="1:12" x14ac:dyDescent="0.25">
      <c r="B1967" s="2"/>
      <c r="C1967" s="18"/>
      <c r="E1967" s="3"/>
      <c r="G1967" s="13"/>
      <c r="H1967" s="13"/>
      <c r="I1967" s="13"/>
      <c r="J1967" s="3"/>
      <c r="K1967" s="3"/>
      <c r="L1967" s="3"/>
    </row>
    <row r="1968" spans="1:12" x14ac:dyDescent="0.25">
      <c r="B1968" s="2"/>
      <c r="C1968" s="18"/>
      <c r="D1968" s="7" t="s">
        <v>357</v>
      </c>
      <c r="E1968" s="7">
        <v>32</v>
      </c>
      <c r="F1968" s="11">
        <f>F1966/E1968</f>
        <v>1</v>
      </c>
      <c r="J1968" s="3"/>
      <c r="K1968" s="3"/>
      <c r="L1968" s="3"/>
    </row>
    <row r="1969" spans="1:12" x14ac:dyDescent="0.25">
      <c r="B1969" s="2"/>
      <c r="C1969" s="18"/>
      <c r="J1969" s="3"/>
      <c r="K1969" s="3"/>
      <c r="L1969" s="3"/>
    </row>
    <row r="1970" spans="1:12" ht="15.75" x14ac:dyDescent="0.25">
      <c r="B1970" s="3"/>
      <c r="C1970" s="3"/>
      <c r="D1970" s="6"/>
      <c r="E1970" s="22"/>
    </row>
    <row r="1971" spans="1:12" s="6" customFormat="1" ht="16.5" thickBot="1" x14ac:dyDescent="0.3">
      <c r="A1971" s="6">
        <v>1886</v>
      </c>
      <c r="B1971" s="29" t="s">
        <v>350</v>
      </c>
      <c r="D1971" s="10" t="s">
        <v>1</v>
      </c>
      <c r="E1971" s="10" t="s">
        <v>2</v>
      </c>
      <c r="F1971" s="10" t="s">
        <v>78</v>
      </c>
      <c r="G1971" s="10" t="s">
        <v>333</v>
      </c>
    </row>
    <row r="1972" spans="1:12" x14ac:dyDescent="0.25">
      <c r="B1972" s="28" t="s">
        <v>544</v>
      </c>
      <c r="C1972" s="2"/>
      <c r="D1972" s="7" t="s">
        <v>317</v>
      </c>
      <c r="E1972" s="7">
        <f t="shared" ref="E1972:E1981" si="150">SUM(F1972:K1972)</f>
        <v>2</v>
      </c>
      <c r="F1972" s="3">
        <v>0</v>
      </c>
      <c r="G1972" s="3">
        <v>2</v>
      </c>
      <c r="H1972" s="3"/>
      <c r="I1972" s="3"/>
      <c r="J1972" s="3"/>
      <c r="K1972" s="3"/>
      <c r="L1972" s="3"/>
    </row>
    <row r="1973" spans="1:12" x14ac:dyDescent="0.25">
      <c r="B1973" t="s">
        <v>545</v>
      </c>
      <c r="C1973" s="2"/>
      <c r="D1973" s="7" t="s">
        <v>316</v>
      </c>
      <c r="E1973" s="7">
        <f t="shared" si="150"/>
        <v>14</v>
      </c>
      <c r="F1973" s="3">
        <v>1</v>
      </c>
      <c r="G1973" s="3">
        <v>13</v>
      </c>
      <c r="H1973" s="3" t="s">
        <v>415</v>
      </c>
      <c r="I1973" s="3"/>
      <c r="J1973" s="3"/>
      <c r="K1973" s="3"/>
      <c r="L1973" s="3"/>
    </row>
    <row r="1974" spans="1:12" x14ac:dyDescent="0.25">
      <c r="B1974" s="2"/>
      <c r="C1974" s="2"/>
      <c r="D1974" s="7" t="s">
        <v>322</v>
      </c>
      <c r="E1974" s="7">
        <f t="shared" si="150"/>
        <v>0</v>
      </c>
      <c r="F1974" s="3">
        <v>0</v>
      </c>
      <c r="G1974" s="3">
        <v>0</v>
      </c>
      <c r="H1974" s="3"/>
      <c r="I1974" s="3"/>
      <c r="J1974" s="3"/>
      <c r="K1974" s="3"/>
      <c r="L1974" s="3"/>
    </row>
    <row r="1975" spans="1:12" x14ac:dyDescent="0.25">
      <c r="B1975" s="2"/>
      <c r="C1975" s="2"/>
      <c r="D1975" s="7" t="s">
        <v>318</v>
      </c>
      <c r="E1975" s="7">
        <f t="shared" si="150"/>
        <v>2</v>
      </c>
      <c r="F1975" s="3">
        <v>1</v>
      </c>
      <c r="G1975" s="3">
        <v>1</v>
      </c>
      <c r="H1975" s="3"/>
      <c r="I1975" s="15"/>
      <c r="J1975" s="3"/>
      <c r="K1975" s="3"/>
      <c r="L1975" s="3"/>
    </row>
    <row r="1976" spans="1:12" x14ac:dyDescent="0.25">
      <c r="B1976" t="s">
        <v>465</v>
      </c>
      <c r="C1976" s="2"/>
      <c r="D1976" s="7" t="s">
        <v>172</v>
      </c>
      <c r="E1976" s="7">
        <f t="shared" si="150"/>
        <v>7</v>
      </c>
      <c r="F1976" s="3">
        <v>7</v>
      </c>
      <c r="G1976" s="3">
        <v>0</v>
      </c>
      <c r="H1976" s="3"/>
      <c r="I1976" s="15"/>
      <c r="J1976" s="3"/>
      <c r="K1976" s="3"/>
      <c r="L1976" s="3"/>
    </row>
    <row r="1977" spans="1:12" x14ac:dyDescent="0.25">
      <c r="B1977" s="2"/>
      <c r="C1977" s="2"/>
      <c r="D1977" s="7" t="s">
        <v>315</v>
      </c>
      <c r="E1977" s="7">
        <f t="shared" si="150"/>
        <v>13</v>
      </c>
      <c r="F1977" s="3">
        <v>12</v>
      </c>
      <c r="G1977" s="3">
        <v>1</v>
      </c>
      <c r="H1977" s="3"/>
      <c r="I1977" s="15"/>
      <c r="J1977" s="3"/>
      <c r="K1977" s="3"/>
      <c r="L1977" s="3"/>
    </row>
    <row r="1978" spans="1:12" x14ac:dyDescent="0.25">
      <c r="B1978" s="2"/>
      <c r="C1978" s="2"/>
      <c r="D1978" s="7" t="s">
        <v>321</v>
      </c>
      <c r="E1978" s="7">
        <f t="shared" si="150"/>
        <v>2</v>
      </c>
      <c r="F1978" s="3">
        <v>2</v>
      </c>
      <c r="G1978" s="3">
        <v>0</v>
      </c>
      <c r="H1978" s="3" t="s">
        <v>416</v>
      </c>
      <c r="I1978" s="15"/>
      <c r="J1978" s="3"/>
      <c r="K1978" s="3"/>
      <c r="L1978" s="3"/>
    </row>
    <row r="1979" spans="1:12" x14ac:dyDescent="0.25">
      <c r="B1979" s="2"/>
      <c r="C1979" s="2"/>
      <c r="D1979" s="7" t="s">
        <v>323</v>
      </c>
      <c r="E1979" s="7">
        <f t="shared" si="150"/>
        <v>0</v>
      </c>
      <c r="F1979" s="3">
        <v>0</v>
      </c>
      <c r="G1979" s="3">
        <v>0</v>
      </c>
      <c r="H1979" s="3"/>
      <c r="I1979" s="15"/>
      <c r="J1979" s="3"/>
      <c r="K1979" s="3"/>
      <c r="L1979" s="3"/>
    </row>
    <row r="1980" spans="1:12" x14ac:dyDescent="0.25">
      <c r="B1980" s="2"/>
      <c r="C1980" s="2"/>
      <c r="D1980" s="7" t="s">
        <v>319</v>
      </c>
      <c r="E1980" s="7">
        <f t="shared" si="150"/>
        <v>0</v>
      </c>
      <c r="F1980" s="3">
        <v>0</v>
      </c>
      <c r="G1980" s="3">
        <v>0</v>
      </c>
      <c r="H1980" s="3"/>
      <c r="I1980" s="15"/>
      <c r="J1980" s="3"/>
      <c r="K1980" s="3"/>
      <c r="L1980" s="3"/>
    </row>
    <row r="1981" spans="1:12" ht="15.75" thickBot="1" x14ac:dyDescent="0.3">
      <c r="B1981" s="2"/>
      <c r="C1981" s="2"/>
      <c r="D1981" s="7" t="s">
        <v>320</v>
      </c>
      <c r="E1981" s="9">
        <f t="shared" si="150"/>
        <v>1</v>
      </c>
      <c r="F1981" s="8">
        <v>1</v>
      </c>
      <c r="G1981" s="8">
        <v>0</v>
      </c>
      <c r="H1981" s="3"/>
      <c r="I1981" s="3"/>
      <c r="J1981" s="3"/>
      <c r="K1981" s="3"/>
      <c r="L1981" s="3"/>
    </row>
    <row r="1982" spans="1:12" x14ac:dyDescent="0.25">
      <c r="B1982" s="2"/>
      <c r="C1982" s="2"/>
      <c r="E1982" s="7">
        <f>SUM(E1972:E1981)</f>
        <v>41</v>
      </c>
      <c r="F1982" s="7">
        <f>SUM(F1972:F1981)</f>
        <v>24</v>
      </c>
      <c r="G1982" s="7">
        <f>SUM(G1972:G1981)</f>
        <v>17</v>
      </c>
      <c r="H1982" s="7"/>
      <c r="I1982" s="7"/>
      <c r="J1982" s="3"/>
      <c r="K1982" s="3"/>
      <c r="L1982" s="3"/>
    </row>
    <row r="1983" spans="1:12" x14ac:dyDescent="0.25">
      <c r="B1983" s="2"/>
      <c r="C1983" s="2"/>
      <c r="E1983" s="3"/>
      <c r="H1983" s="13"/>
      <c r="I1983" s="13"/>
      <c r="J1983" s="3"/>
      <c r="K1983" s="3"/>
      <c r="L1983" s="3"/>
    </row>
    <row r="1984" spans="1:12" x14ac:dyDescent="0.25">
      <c r="B1984" s="2"/>
      <c r="C1984" s="2"/>
      <c r="D1984" s="7" t="s">
        <v>357</v>
      </c>
      <c r="E1984" s="7">
        <v>41</v>
      </c>
      <c r="F1984" s="11">
        <f>F1982/E1984</f>
        <v>0.58536585365853655</v>
      </c>
      <c r="G1984" s="11">
        <f>G1982/E1984</f>
        <v>0.41463414634146339</v>
      </c>
      <c r="J1984" s="3"/>
      <c r="K1984" s="3"/>
      <c r="L1984" s="3"/>
    </row>
    <row r="1985" spans="1:12" x14ac:dyDescent="0.25">
      <c r="B1985" s="2"/>
      <c r="C1985" s="2"/>
      <c r="J1985" s="3"/>
      <c r="K1985" s="3"/>
      <c r="L1985" s="3"/>
    </row>
    <row r="1986" spans="1:12" x14ac:dyDescent="0.25">
      <c r="B1986" s="3"/>
      <c r="C1986" s="3"/>
    </row>
    <row r="1987" spans="1:12" s="6" customFormat="1" ht="16.5" thickBot="1" x14ac:dyDescent="0.3">
      <c r="A1987" s="6">
        <v>1892</v>
      </c>
      <c r="B1987" s="29" t="s">
        <v>350</v>
      </c>
      <c r="D1987" s="10" t="s">
        <v>1</v>
      </c>
      <c r="E1987" s="10" t="s">
        <v>2</v>
      </c>
      <c r="F1987" s="10" t="s">
        <v>78</v>
      </c>
    </row>
    <row r="1988" spans="1:12" x14ac:dyDescent="0.25">
      <c r="B1988" s="28" t="s">
        <v>544</v>
      </c>
      <c r="C1988" s="18"/>
      <c r="D1988" s="7" t="s">
        <v>317</v>
      </c>
      <c r="E1988" s="7">
        <f t="shared" ref="E1988:E1997" si="151">SUM(F1988:K1988)</f>
        <v>1</v>
      </c>
      <c r="F1988" s="3">
        <v>1</v>
      </c>
      <c r="G1988" s="3"/>
      <c r="H1988" s="3"/>
      <c r="I1988" s="3"/>
      <c r="J1988" s="3"/>
      <c r="K1988" s="3"/>
      <c r="L1988" s="3"/>
    </row>
    <row r="1989" spans="1:12" x14ac:dyDescent="0.25">
      <c r="B1989" s="2"/>
      <c r="C1989" s="18"/>
      <c r="D1989" s="7" t="s">
        <v>316</v>
      </c>
      <c r="E1989" s="7">
        <f t="shared" si="151"/>
        <v>0</v>
      </c>
      <c r="F1989" s="3">
        <v>0</v>
      </c>
      <c r="G1989" s="3"/>
      <c r="H1989" s="3"/>
      <c r="I1989" s="3"/>
      <c r="J1989" s="3"/>
      <c r="K1989" s="3"/>
      <c r="L1989" s="3"/>
    </row>
    <row r="1990" spans="1:12" x14ac:dyDescent="0.25">
      <c r="B1990" s="2"/>
      <c r="C1990" s="18"/>
      <c r="D1990" s="7" t="s">
        <v>322</v>
      </c>
      <c r="E1990" s="7">
        <f t="shared" si="151"/>
        <v>0</v>
      </c>
      <c r="F1990" s="3">
        <v>0</v>
      </c>
      <c r="G1990" s="3"/>
      <c r="H1990" s="3"/>
      <c r="I1990" s="3"/>
      <c r="J1990" s="3"/>
      <c r="K1990" s="3"/>
      <c r="L1990" s="3"/>
    </row>
    <row r="1991" spans="1:12" x14ac:dyDescent="0.25">
      <c r="B1991" s="2"/>
      <c r="C1991" s="18"/>
      <c r="D1991" s="7" t="s">
        <v>318</v>
      </c>
      <c r="E1991" s="7">
        <f t="shared" si="151"/>
        <v>2</v>
      </c>
      <c r="F1991" s="3">
        <v>2</v>
      </c>
      <c r="G1991" s="3"/>
      <c r="H1991" s="3"/>
      <c r="I1991" s="3"/>
      <c r="J1991" s="3"/>
      <c r="K1991" s="3"/>
      <c r="L1991" s="3"/>
    </row>
    <row r="1992" spans="1:12" x14ac:dyDescent="0.25">
      <c r="B1992" s="2"/>
      <c r="C1992" s="18"/>
      <c r="D1992" s="7" t="s">
        <v>172</v>
      </c>
      <c r="E1992" s="7">
        <f t="shared" si="151"/>
        <v>14</v>
      </c>
      <c r="F1992" s="3">
        <v>14</v>
      </c>
      <c r="G1992" s="3"/>
      <c r="H1992" s="3"/>
      <c r="I1992" s="3"/>
      <c r="J1992" s="3"/>
      <c r="K1992" s="3"/>
      <c r="L1992" s="3"/>
    </row>
    <row r="1993" spans="1:12" x14ac:dyDescent="0.25">
      <c r="B1993" s="2"/>
      <c r="C1993" s="18"/>
      <c r="D1993" s="7" t="s">
        <v>315</v>
      </c>
      <c r="E1993" s="7">
        <f t="shared" si="151"/>
        <v>7</v>
      </c>
      <c r="F1993" s="3">
        <v>7</v>
      </c>
      <c r="G1993" s="3"/>
      <c r="H1993" s="3"/>
      <c r="I1993" s="3"/>
      <c r="J1993" s="3"/>
      <c r="K1993" s="3"/>
      <c r="L1993" s="3"/>
    </row>
    <row r="1994" spans="1:12" x14ac:dyDescent="0.25">
      <c r="B1994" s="2"/>
      <c r="C1994" s="18"/>
      <c r="D1994" s="7" t="s">
        <v>321</v>
      </c>
      <c r="E1994" s="7">
        <f t="shared" si="151"/>
        <v>2</v>
      </c>
      <c r="F1994" s="3">
        <v>2</v>
      </c>
      <c r="G1994" s="3"/>
      <c r="H1994" s="3"/>
      <c r="I1994" s="3"/>
      <c r="J1994" s="3"/>
      <c r="K1994" s="3"/>
      <c r="L1994" s="3"/>
    </row>
    <row r="1995" spans="1:12" x14ac:dyDescent="0.25">
      <c r="B1995" s="2"/>
      <c r="C1995" s="18"/>
      <c r="D1995" s="7" t="s">
        <v>323</v>
      </c>
      <c r="E1995" s="7">
        <f t="shared" si="151"/>
        <v>0</v>
      </c>
      <c r="F1995" s="3">
        <v>0</v>
      </c>
      <c r="G1995" s="3"/>
      <c r="H1995" s="3"/>
      <c r="I1995" s="15"/>
      <c r="J1995" s="3"/>
      <c r="K1995" s="3"/>
      <c r="L1995" s="3"/>
    </row>
    <row r="1996" spans="1:12" x14ac:dyDescent="0.25">
      <c r="B1996" s="2"/>
      <c r="C1996" s="18"/>
      <c r="D1996" s="7" t="s">
        <v>319</v>
      </c>
      <c r="E1996" s="7">
        <f t="shared" si="151"/>
        <v>1</v>
      </c>
      <c r="F1996" s="3">
        <v>1</v>
      </c>
      <c r="G1996" s="3"/>
      <c r="H1996" s="3"/>
      <c r="I1996" s="15"/>
      <c r="J1996" s="3"/>
      <c r="K1996" s="3"/>
      <c r="L1996" s="3"/>
    </row>
    <row r="1997" spans="1:12" ht="15.75" thickBot="1" x14ac:dyDescent="0.3">
      <c r="B1997" s="2"/>
      <c r="C1997" s="18"/>
      <c r="D1997" s="7" t="s">
        <v>320</v>
      </c>
      <c r="E1997" s="9">
        <f t="shared" si="151"/>
        <v>1</v>
      </c>
      <c r="F1997" s="8">
        <v>1</v>
      </c>
      <c r="G1997" s="3"/>
      <c r="H1997" s="3"/>
      <c r="I1997" s="3"/>
      <c r="J1997" s="3"/>
      <c r="K1997" s="3"/>
      <c r="L1997" s="3"/>
    </row>
    <row r="1998" spans="1:12" x14ac:dyDescent="0.25">
      <c r="B1998" s="2"/>
      <c r="C1998" s="18"/>
      <c r="E1998" s="7">
        <f>SUM(E1988:E1997)</f>
        <v>28</v>
      </c>
      <c r="F1998" s="7">
        <f>SUM(F1988:F1997)</f>
        <v>28</v>
      </c>
      <c r="G1998" s="7"/>
      <c r="H1998" s="7"/>
      <c r="I1998" s="7"/>
      <c r="J1998" s="3"/>
      <c r="K1998" s="3"/>
      <c r="L1998" s="3"/>
    </row>
    <row r="1999" spans="1:12" x14ac:dyDescent="0.25">
      <c r="B1999" s="2"/>
      <c r="C1999" s="18"/>
      <c r="E1999" s="3"/>
      <c r="G1999" s="13"/>
      <c r="H1999" s="13"/>
      <c r="I1999" s="13"/>
      <c r="J1999" s="3"/>
      <c r="K1999" s="3"/>
      <c r="L1999" s="3"/>
    </row>
    <row r="2000" spans="1:12" x14ac:dyDescent="0.25">
      <c r="B2000" s="2"/>
      <c r="C2000" s="18"/>
      <c r="D2000" s="7" t="s">
        <v>357</v>
      </c>
      <c r="E2000" s="7">
        <v>28</v>
      </c>
      <c r="F2000" s="11">
        <f>F1998/E2000</f>
        <v>1</v>
      </c>
      <c r="J2000" s="3"/>
      <c r="K2000" s="3"/>
      <c r="L2000" s="3"/>
    </row>
    <row r="2001" spans="1:12" x14ac:dyDescent="0.25">
      <c r="B2001" s="2"/>
      <c r="C2001" s="18"/>
      <c r="J2001" s="3"/>
      <c r="K2001" s="3"/>
      <c r="L2001" s="3"/>
    </row>
    <row r="2003" spans="1:12" ht="16.5" thickBot="1" x14ac:dyDescent="0.3">
      <c r="A2003" s="6">
        <v>1894</v>
      </c>
      <c r="B2003" s="29" t="s">
        <v>350</v>
      </c>
      <c r="D2003" s="10" t="s">
        <v>1</v>
      </c>
      <c r="E2003" s="10" t="s">
        <v>2</v>
      </c>
      <c r="F2003" s="10" t="s">
        <v>78</v>
      </c>
      <c r="G2003" s="6"/>
      <c r="H2003" s="6"/>
    </row>
    <row r="2004" spans="1:12" x14ac:dyDescent="0.25">
      <c r="B2004" s="28" t="s">
        <v>544</v>
      </c>
      <c r="C2004" s="3"/>
      <c r="D2004" s="7" t="s">
        <v>317</v>
      </c>
      <c r="E2004" s="7">
        <f t="shared" ref="E2004:E2013" si="152">SUM(F2004:K2004)</f>
        <v>0</v>
      </c>
      <c r="F2004" s="3">
        <v>0</v>
      </c>
      <c r="G2004" s="3"/>
      <c r="H2004" s="3"/>
    </row>
    <row r="2005" spans="1:12" x14ac:dyDescent="0.25">
      <c r="B2005" s="2"/>
      <c r="C2005" s="3"/>
      <c r="D2005" s="7" t="s">
        <v>316</v>
      </c>
      <c r="E2005" s="7">
        <f t="shared" si="152"/>
        <v>0</v>
      </c>
      <c r="F2005" s="3">
        <v>0</v>
      </c>
      <c r="G2005" s="3"/>
      <c r="H2005" s="3"/>
    </row>
    <row r="2006" spans="1:12" x14ac:dyDescent="0.25">
      <c r="B2006" s="2"/>
      <c r="C2006" s="3"/>
      <c r="D2006" s="7" t="s">
        <v>322</v>
      </c>
      <c r="E2006" s="7">
        <f t="shared" si="152"/>
        <v>0</v>
      </c>
      <c r="F2006" s="3">
        <v>0</v>
      </c>
      <c r="G2006" s="3"/>
      <c r="H2006" s="3"/>
    </row>
    <row r="2007" spans="1:12" x14ac:dyDescent="0.25">
      <c r="B2007" s="2"/>
      <c r="C2007" s="3"/>
      <c r="D2007" s="7" t="s">
        <v>318</v>
      </c>
      <c r="E2007" s="7">
        <f t="shared" si="152"/>
        <v>2</v>
      </c>
      <c r="F2007" s="3">
        <v>2</v>
      </c>
      <c r="G2007" s="3"/>
      <c r="H2007" s="3"/>
    </row>
    <row r="2008" spans="1:12" x14ac:dyDescent="0.25">
      <c r="B2008" s="2"/>
      <c r="C2008" s="3"/>
      <c r="D2008" s="7" t="s">
        <v>172</v>
      </c>
      <c r="E2008" s="7">
        <f t="shared" si="152"/>
        <v>9</v>
      </c>
      <c r="F2008" s="3">
        <v>9</v>
      </c>
      <c r="G2008" s="3"/>
      <c r="H2008" s="3"/>
    </row>
    <row r="2009" spans="1:12" x14ac:dyDescent="0.25">
      <c r="B2009" s="2"/>
      <c r="C2009" s="3"/>
      <c r="D2009" s="7" t="s">
        <v>315</v>
      </c>
      <c r="E2009" s="7">
        <f t="shared" si="152"/>
        <v>8</v>
      </c>
      <c r="F2009" s="3">
        <v>8</v>
      </c>
      <c r="G2009" s="3"/>
      <c r="H2009" s="3"/>
    </row>
    <row r="2010" spans="1:12" x14ac:dyDescent="0.25">
      <c r="B2010" s="2"/>
      <c r="C2010" s="3"/>
      <c r="D2010" s="7" t="s">
        <v>321</v>
      </c>
      <c r="E2010" s="7">
        <f t="shared" si="152"/>
        <v>1</v>
      </c>
      <c r="F2010" s="3">
        <v>1</v>
      </c>
      <c r="G2010" s="3"/>
      <c r="H2010" s="3"/>
    </row>
    <row r="2011" spans="1:12" x14ac:dyDescent="0.25">
      <c r="B2011" s="2"/>
      <c r="C2011" s="3"/>
      <c r="D2011" s="7" t="s">
        <v>323</v>
      </c>
      <c r="E2011" s="7">
        <f t="shared" si="152"/>
        <v>0</v>
      </c>
      <c r="F2011" s="3">
        <v>0</v>
      </c>
      <c r="G2011" s="3"/>
      <c r="H2011" s="3"/>
    </row>
    <row r="2012" spans="1:12" x14ac:dyDescent="0.25">
      <c r="B2012" s="2"/>
      <c r="C2012" s="3"/>
      <c r="D2012" s="7" t="s">
        <v>319</v>
      </c>
      <c r="E2012" s="7">
        <f t="shared" si="152"/>
        <v>0</v>
      </c>
      <c r="F2012" s="3">
        <v>0</v>
      </c>
      <c r="G2012" s="3"/>
      <c r="H2012" s="3"/>
    </row>
    <row r="2013" spans="1:12" ht="15.75" thickBot="1" x14ac:dyDescent="0.3">
      <c r="B2013" s="2"/>
      <c r="C2013" s="3"/>
      <c r="D2013" s="7" t="s">
        <v>320</v>
      </c>
      <c r="E2013" s="9">
        <f t="shared" si="152"/>
        <v>2</v>
      </c>
      <c r="F2013" s="8">
        <v>2</v>
      </c>
      <c r="G2013" s="3"/>
      <c r="H2013" s="3"/>
    </row>
    <row r="2014" spans="1:12" x14ac:dyDescent="0.25">
      <c r="B2014" s="2"/>
      <c r="C2014" s="3"/>
      <c r="E2014" s="7">
        <f>SUM(E2004:E2013)</f>
        <v>22</v>
      </c>
      <c r="F2014" s="7">
        <f>SUM(F2004:F2013)</f>
        <v>22</v>
      </c>
      <c r="G2014" s="7"/>
      <c r="H2014" s="7"/>
    </row>
    <row r="2015" spans="1:12" x14ac:dyDescent="0.25">
      <c r="B2015" s="2"/>
      <c r="C2015" s="3"/>
      <c r="E2015" s="3"/>
      <c r="G2015" s="17"/>
      <c r="H2015" s="17"/>
    </row>
    <row r="2016" spans="1:12" x14ac:dyDescent="0.25">
      <c r="B2016" s="2"/>
      <c r="C2016" s="3"/>
      <c r="D2016" s="7" t="s">
        <v>357</v>
      </c>
      <c r="E2016" s="7">
        <v>22</v>
      </c>
      <c r="F2016" s="11">
        <f>F2014/E2016</f>
        <v>1</v>
      </c>
    </row>
    <row r="2017" spans="1:9" x14ac:dyDescent="0.25">
      <c r="B2017" s="2"/>
      <c r="C2017" s="3"/>
    </row>
    <row r="2019" spans="1:9" ht="16.5" thickBot="1" x14ac:dyDescent="0.3">
      <c r="A2019" s="6">
        <v>1900</v>
      </c>
      <c r="B2019" s="29" t="s">
        <v>350</v>
      </c>
      <c r="C2019" s="6"/>
      <c r="D2019" s="10" t="s">
        <v>1</v>
      </c>
      <c r="E2019" s="10" t="s">
        <v>2</v>
      </c>
      <c r="F2019" s="10" t="s">
        <v>78</v>
      </c>
      <c r="G2019" s="6"/>
      <c r="H2019" s="6"/>
      <c r="I2019" s="6"/>
    </row>
    <row r="2020" spans="1:9" x14ac:dyDescent="0.25">
      <c r="B2020" s="28" t="s">
        <v>544</v>
      </c>
      <c r="C2020" s="2"/>
      <c r="D2020" s="7" t="s">
        <v>317</v>
      </c>
      <c r="E2020" s="7">
        <f t="shared" ref="E2020:E2029" si="153">SUM(F2020:K2020)</f>
        <v>0</v>
      </c>
      <c r="F2020" s="3">
        <v>0</v>
      </c>
      <c r="G2020" s="3"/>
      <c r="H2020" s="3"/>
      <c r="I2020" s="3"/>
    </row>
    <row r="2021" spans="1:9" x14ac:dyDescent="0.25">
      <c r="B2021" s="2"/>
      <c r="C2021" s="2"/>
      <c r="D2021" s="7" t="s">
        <v>316</v>
      </c>
      <c r="E2021" s="7">
        <f t="shared" si="153"/>
        <v>0</v>
      </c>
      <c r="F2021" s="3">
        <v>0</v>
      </c>
      <c r="G2021" s="3"/>
      <c r="H2021" s="3"/>
      <c r="I2021" s="3"/>
    </row>
    <row r="2022" spans="1:9" x14ac:dyDescent="0.25">
      <c r="B2022" s="2"/>
      <c r="C2022" s="2"/>
      <c r="D2022" s="7" t="s">
        <v>322</v>
      </c>
      <c r="E2022" s="7">
        <f t="shared" si="153"/>
        <v>0</v>
      </c>
      <c r="F2022" s="3">
        <v>0</v>
      </c>
      <c r="G2022" s="3"/>
      <c r="H2022" s="3"/>
      <c r="I2022" s="3"/>
    </row>
    <row r="2023" spans="1:9" x14ac:dyDescent="0.25">
      <c r="B2023" t="s">
        <v>465</v>
      </c>
      <c r="C2023" s="2"/>
      <c r="D2023" s="7" t="s">
        <v>318</v>
      </c>
      <c r="E2023" s="7">
        <f t="shared" si="153"/>
        <v>6</v>
      </c>
      <c r="F2023" s="3">
        <v>6</v>
      </c>
      <c r="G2023" s="3"/>
      <c r="H2023" s="3"/>
      <c r="I2023" s="3"/>
    </row>
    <row r="2024" spans="1:9" x14ac:dyDescent="0.25">
      <c r="B2024" s="2"/>
      <c r="C2024" s="2"/>
      <c r="D2024" s="7" t="s">
        <v>172</v>
      </c>
      <c r="E2024" s="7">
        <f t="shared" si="153"/>
        <v>25</v>
      </c>
      <c r="F2024" s="3">
        <v>25</v>
      </c>
      <c r="G2024" s="3"/>
      <c r="H2024" s="3"/>
      <c r="I2024" s="3"/>
    </row>
    <row r="2025" spans="1:9" x14ac:dyDescent="0.25">
      <c r="B2025" s="2"/>
      <c r="C2025" s="2"/>
      <c r="D2025" s="7" t="s">
        <v>315</v>
      </c>
      <c r="E2025" s="7">
        <f t="shared" si="153"/>
        <v>15</v>
      </c>
      <c r="F2025" s="3">
        <v>15</v>
      </c>
      <c r="G2025" s="3" t="s">
        <v>416</v>
      </c>
      <c r="H2025" s="3"/>
      <c r="I2025" s="3"/>
    </row>
    <row r="2026" spans="1:9" x14ac:dyDescent="0.25">
      <c r="B2026" s="2"/>
      <c r="C2026" s="2"/>
      <c r="D2026" s="7" t="s">
        <v>321</v>
      </c>
      <c r="E2026" s="7">
        <f t="shared" si="153"/>
        <v>11</v>
      </c>
      <c r="F2026" s="3">
        <v>11</v>
      </c>
      <c r="G2026" s="3" t="s">
        <v>416</v>
      </c>
      <c r="H2026" s="3"/>
      <c r="I2026" s="3"/>
    </row>
    <row r="2027" spans="1:9" x14ac:dyDescent="0.25">
      <c r="B2027" s="2"/>
      <c r="C2027" s="18"/>
      <c r="D2027" s="7" t="s">
        <v>323</v>
      </c>
      <c r="E2027" s="7">
        <f t="shared" si="153"/>
        <v>0</v>
      </c>
      <c r="F2027" s="3">
        <v>0</v>
      </c>
      <c r="G2027" s="3"/>
      <c r="H2027" s="3"/>
      <c r="I2027" s="3"/>
    </row>
    <row r="2028" spans="1:9" x14ac:dyDescent="0.25">
      <c r="B2028" s="2"/>
      <c r="C2028" s="18"/>
      <c r="D2028" s="7" t="s">
        <v>319</v>
      </c>
      <c r="E2028" s="7">
        <f t="shared" si="153"/>
        <v>0</v>
      </c>
      <c r="F2028" s="3">
        <v>0</v>
      </c>
      <c r="G2028" s="3"/>
      <c r="H2028" s="3"/>
      <c r="I2028" s="3"/>
    </row>
    <row r="2029" spans="1:9" ht="15.75" thickBot="1" x14ac:dyDescent="0.3">
      <c r="B2029" s="2"/>
      <c r="C2029" s="18"/>
      <c r="D2029" s="7" t="s">
        <v>320</v>
      </c>
      <c r="E2029" s="9">
        <f t="shared" si="153"/>
        <v>2</v>
      </c>
      <c r="F2029" s="8">
        <v>2</v>
      </c>
      <c r="G2029" s="3"/>
      <c r="H2029" s="3"/>
      <c r="I2029" s="3"/>
    </row>
    <row r="2030" spans="1:9" x14ac:dyDescent="0.25">
      <c r="B2030" s="2"/>
      <c r="C2030" s="18"/>
      <c r="E2030" s="7">
        <f>SUM(E2020:E2029)</f>
        <v>59</v>
      </c>
      <c r="F2030" s="7">
        <f>SUM(F2020:F2029)</f>
        <v>59</v>
      </c>
      <c r="G2030" s="7"/>
      <c r="H2030" s="7"/>
      <c r="I2030" s="3"/>
    </row>
    <row r="2031" spans="1:9" x14ac:dyDescent="0.25">
      <c r="B2031" s="2"/>
      <c r="C2031" s="18"/>
      <c r="E2031" s="3"/>
      <c r="G2031" s="13"/>
      <c r="H2031" s="13"/>
      <c r="I2031" s="3"/>
    </row>
    <row r="2032" spans="1:9" x14ac:dyDescent="0.25">
      <c r="B2032" s="2"/>
      <c r="C2032" s="18"/>
      <c r="D2032" s="7" t="s">
        <v>357</v>
      </c>
      <c r="E2032" s="7">
        <v>59</v>
      </c>
      <c r="F2032" s="11">
        <f>F2030/E2032</f>
        <v>1</v>
      </c>
      <c r="I2032" s="3"/>
    </row>
    <row r="2033" spans="1:10" x14ac:dyDescent="0.25">
      <c r="B2033" s="2"/>
      <c r="C2033" s="18"/>
      <c r="I2033" s="3"/>
    </row>
    <row r="2034" spans="1:10" x14ac:dyDescent="0.25">
      <c r="B2034" s="3"/>
      <c r="C2034" s="3"/>
      <c r="D2034" s="3"/>
    </row>
    <row r="2035" spans="1:10" ht="16.5" thickBot="1" x14ac:dyDescent="0.3">
      <c r="A2035" s="6">
        <v>1902</v>
      </c>
      <c r="B2035" s="29" t="s">
        <v>350</v>
      </c>
      <c r="C2035" s="4"/>
      <c r="D2035" s="10" t="s">
        <v>1</v>
      </c>
      <c r="E2035" s="10" t="s">
        <v>2</v>
      </c>
      <c r="F2035" s="10" t="s">
        <v>78</v>
      </c>
      <c r="G2035" s="10" t="s">
        <v>128</v>
      </c>
      <c r="H2035" s="6"/>
      <c r="I2035" s="6"/>
      <c r="J2035" s="6"/>
    </row>
    <row r="2036" spans="1:10" x14ac:dyDescent="0.25">
      <c r="B2036" s="28" t="s">
        <v>544</v>
      </c>
      <c r="C2036" s="2"/>
      <c r="D2036" s="7" t="s">
        <v>317</v>
      </c>
      <c r="E2036" s="7">
        <f t="shared" ref="E2036:E2045" si="154">SUM(F2036:K2036)</f>
        <v>14</v>
      </c>
      <c r="F2036" s="3">
        <v>3</v>
      </c>
      <c r="G2036" s="3">
        <v>11</v>
      </c>
      <c r="H2036" s="3" t="s">
        <v>416</v>
      </c>
      <c r="I2036" s="3"/>
      <c r="J2036" s="3"/>
    </row>
    <row r="2037" spans="1:10" x14ac:dyDescent="0.25">
      <c r="B2037" s="28" t="s">
        <v>547</v>
      </c>
      <c r="C2037" s="2"/>
      <c r="D2037" s="7" t="s">
        <v>316</v>
      </c>
      <c r="E2037" s="7">
        <f t="shared" si="154"/>
        <v>1</v>
      </c>
      <c r="F2037" s="3">
        <v>0</v>
      </c>
      <c r="G2037" s="3">
        <v>1</v>
      </c>
      <c r="H2037" s="3"/>
      <c r="I2037" s="3"/>
      <c r="J2037" s="3"/>
    </row>
    <row r="2038" spans="1:10" x14ac:dyDescent="0.25">
      <c r="B2038" s="2"/>
      <c r="C2038" s="2"/>
      <c r="D2038" s="7" t="s">
        <v>322</v>
      </c>
      <c r="E2038" s="7">
        <f t="shared" si="154"/>
        <v>0</v>
      </c>
      <c r="F2038" s="3">
        <v>0</v>
      </c>
      <c r="G2038" s="3">
        <v>0</v>
      </c>
      <c r="H2038" s="3"/>
      <c r="I2038" s="3"/>
      <c r="J2038" s="3"/>
    </row>
    <row r="2039" spans="1:10" x14ac:dyDescent="0.25">
      <c r="B2039" s="2"/>
      <c r="C2039" s="2"/>
      <c r="D2039" s="7" t="s">
        <v>318</v>
      </c>
      <c r="E2039" s="7">
        <f t="shared" si="154"/>
        <v>5</v>
      </c>
      <c r="F2039" s="3">
        <v>5</v>
      </c>
      <c r="G2039" s="3">
        <v>0</v>
      </c>
      <c r="H2039" s="3"/>
      <c r="I2039" s="3"/>
      <c r="J2039" s="3"/>
    </row>
    <row r="2040" spans="1:10" x14ac:dyDescent="0.25">
      <c r="B2040" t="s">
        <v>465</v>
      </c>
      <c r="C2040" s="2"/>
      <c r="D2040" s="7" t="s">
        <v>172</v>
      </c>
      <c r="E2040" s="7">
        <f t="shared" si="154"/>
        <v>14</v>
      </c>
      <c r="F2040" s="3">
        <v>14</v>
      </c>
      <c r="G2040" s="3">
        <v>0</v>
      </c>
      <c r="H2040" s="3" t="s">
        <v>415</v>
      </c>
      <c r="I2040" s="3"/>
      <c r="J2040" s="3"/>
    </row>
    <row r="2041" spans="1:10" x14ac:dyDescent="0.25">
      <c r="B2041" s="2"/>
      <c r="C2041" s="2"/>
      <c r="D2041" s="7" t="s">
        <v>315</v>
      </c>
      <c r="E2041" s="7">
        <f t="shared" si="154"/>
        <v>8</v>
      </c>
      <c r="F2041" s="3">
        <v>6</v>
      </c>
      <c r="G2041" s="3">
        <v>2</v>
      </c>
      <c r="H2041" s="3" t="s">
        <v>416</v>
      </c>
      <c r="I2041" s="3"/>
      <c r="J2041" s="3"/>
    </row>
    <row r="2042" spans="1:10" x14ac:dyDescent="0.25">
      <c r="B2042" s="2"/>
      <c r="C2042" s="2"/>
      <c r="D2042" s="7" t="s">
        <v>321</v>
      </c>
      <c r="E2042" s="7">
        <f t="shared" si="154"/>
        <v>3</v>
      </c>
      <c r="F2042" s="3">
        <v>2</v>
      </c>
      <c r="G2042" s="3">
        <v>1</v>
      </c>
      <c r="H2042" s="3" t="s">
        <v>415</v>
      </c>
      <c r="I2042" s="3"/>
      <c r="J2042" s="3"/>
    </row>
    <row r="2043" spans="1:10" x14ac:dyDescent="0.25">
      <c r="B2043" s="2"/>
      <c r="C2043" s="2"/>
      <c r="D2043" s="7" t="s">
        <v>323</v>
      </c>
      <c r="E2043" s="7">
        <f t="shared" si="154"/>
        <v>0</v>
      </c>
      <c r="F2043" s="3">
        <v>0</v>
      </c>
      <c r="G2043" s="3">
        <v>0</v>
      </c>
      <c r="H2043" s="3"/>
      <c r="I2043" s="3"/>
      <c r="J2043" s="3"/>
    </row>
    <row r="2044" spans="1:10" x14ac:dyDescent="0.25">
      <c r="B2044" s="2"/>
      <c r="C2044" s="2"/>
      <c r="D2044" s="7" t="s">
        <v>319</v>
      </c>
      <c r="E2044" s="7">
        <f t="shared" si="154"/>
        <v>0</v>
      </c>
      <c r="F2044" s="3">
        <v>0</v>
      </c>
      <c r="G2044" s="3">
        <v>0</v>
      </c>
      <c r="H2044" s="3"/>
      <c r="I2044" s="3"/>
      <c r="J2044" s="3"/>
    </row>
    <row r="2045" spans="1:10" ht="15.75" thickBot="1" x14ac:dyDescent="0.3">
      <c r="B2045" s="2"/>
      <c r="C2045" s="2"/>
      <c r="D2045" s="7" t="s">
        <v>320</v>
      </c>
      <c r="E2045" s="9">
        <f t="shared" si="154"/>
        <v>5</v>
      </c>
      <c r="F2045" s="8">
        <v>5</v>
      </c>
      <c r="G2045" s="8">
        <v>0</v>
      </c>
      <c r="H2045" s="3"/>
      <c r="I2045" s="3"/>
      <c r="J2045" s="3"/>
    </row>
    <row r="2046" spans="1:10" x14ac:dyDescent="0.25">
      <c r="B2046" s="2"/>
      <c r="C2046" s="2"/>
      <c r="E2046" s="7">
        <f>SUM(E2036:E2045)</f>
        <v>50</v>
      </c>
      <c r="F2046" s="7">
        <f>SUM(F2036:F2045)</f>
        <v>35</v>
      </c>
      <c r="G2046" s="7">
        <f>SUM(G2036:G2045)</f>
        <v>15</v>
      </c>
      <c r="H2046" s="7"/>
      <c r="I2046" s="3"/>
      <c r="J2046" s="3"/>
    </row>
    <row r="2047" spans="1:10" x14ac:dyDescent="0.25">
      <c r="B2047" s="2"/>
      <c r="C2047" s="2"/>
      <c r="E2047" s="3"/>
      <c r="H2047" s="13"/>
      <c r="I2047" s="3"/>
      <c r="J2047" s="3"/>
    </row>
    <row r="2048" spans="1:10" x14ac:dyDescent="0.25">
      <c r="B2048" s="2"/>
      <c r="C2048" s="2"/>
      <c r="D2048" s="7" t="s">
        <v>357</v>
      </c>
      <c r="E2048" s="7">
        <v>50</v>
      </c>
      <c r="F2048" s="11">
        <f>F2046/E2048</f>
        <v>0.7</v>
      </c>
      <c r="G2048" s="11">
        <f>G2046/E2048</f>
        <v>0.3</v>
      </c>
      <c r="I2048" s="3"/>
      <c r="J2048" s="3"/>
    </row>
    <row r="2049" spans="1:10" x14ac:dyDescent="0.25">
      <c r="B2049" s="2"/>
      <c r="C2049" s="2"/>
      <c r="I2049" s="3"/>
      <c r="J2049" s="3"/>
    </row>
    <row r="2051" spans="1:10" ht="16.5" thickBot="1" x14ac:dyDescent="0.3">
      <c r="A2051" s="6">
        <v>1903</v>
      </c>
      <c r="B2051" s="29" t="s">
        <v>350</v>
      </c>
      <c r="C2051" s="6"/>
      <c r="D2051" s="10" t="s">
        <v>1</v>
      </c>
      <c r="E2051" s="10" t="s">
        <v>2</v>
      </c>
      <c r="F2051" s="10" t="s">
        <v>78</v>
      </c>
      <c r="G2051" s="6"/>
      <c r="H2051" s="6"/>
      <c r="I2051" s="6"/>
      <c r="J2051" s="6"/>
    </row>
    <row r="2052" spans="1:10" x14ac:dyDescent="0.25">
      <c r="B2052" s="28" t="s">
        <v>544</v>
      </c>
      <c r="C2052" s="2"/>
      <c r="D2052" s="7" t="s">
        <v>317</v>
      </c>
      <c r="E2052" s="7">
        <f t="shared" ref="E2052:E2061" si="155">SUM(F2052:K2052)</f>
        <v>2</v>
      </c>
      <c r="F2052" s="3">
        <v>2</v>
      </c>
      <c r="G2052" s="3"/>
      <c r="H2052" s="3"/>
      <c r="I2052" s="3"/>
      <c r="J2052" s="3"/>
    </row>
    <row r="2053" spans="1:10" x14ac:dyDescent="0.25">
      <c r="B2053" s="2"/>
      <c r="C2053" s="2"/>
      <c r="D2053" s="7" t="s">
        <v>316</v>
      </c>
      <c r="E2053" s="7">
        <f t="shared" si="155"/>
        <v>0</v>
      </c>
      <c r="F2053" s="3">
        <v>0</v>
      </c>
      <c r="G2053" s="3"/>
      <c r="H2053" s="3"/>
      <c r="I2053" s="3"/>
      <c r="J2053" s="3"/>
    </row>
    <row r="2054" spans="1:10" x14ac:dyDescent="0.25">
      <c r="B2054" s="2"/>
      <c r="C2054" s="2"/>
      <c r="D2054" s="7" t="s">
        <v>322</v>
      </c>
      <c r="E2054" s="7">
        <f t="shared" si="155"/>
        <v>0</v>
      </c>
      <c r="F2054" s="3">
        <v>0</v>
      </c>
      <c r="G2054" s="3"/>
      <c r="H2054" s="3"/>
      <c r="I2054" s="3"/>
      <c r="J2054" s="3"/>
    </row>
    <row r="2055" spans="1:10" x14ac:dyDescent="0.25">
      <c r="B2055" s="2"/>
      <c r="C2055" s="2"/>
      <c r="D2055" s="7" t="s">
        <v>318</v>
      </c>
      <c r="E2055" s="7">
        <f t="shared" si="155"/>
        <v>11</v>
      </c>
      <c r="F2055" s="3">
        <v>11</v>
      </c>
      <c r="G2055" s="3"/>
      <c r="H2055" s="3"/>
      <c r="I2055" s="3"/>
      <c r="J2055" s="3"/>
    </row>
    <row r="2056" spans="1:10" x14ac:dyDescent="0.25">
      <c r="B2056" s="2"/>
      <c r="C2056" s="2"/>
      <c r="D2056" s="7" t="s">
        <v>172</v>
      </c>
      <c r="E2056" s="7">
        <f t="shared" si="155"/>
        <v>13</v>
      </c>
      <c r="F2056" s="3">
        <v>13</v>
      </c>
      <c r="G2056" s="3"/>
      <c r="H2056" s="3"/>
      <c r="I2056" s="3"/>
      <c r="J2056" s="3"/>
    </row>
    <row r="2057" spans="1:10" x14ac:dyDescent="0.25">
      <c r="B2057" s="2"/>
      <c r="C2057" s="2"/>
      <c r="D2057" s="7" t="s">
        <v>315</v>
      </c>
      <c r="E2057" s="7">
        <f t="shared" si="155"/>
        <v>6</v>
      </c>
      <c r="F2057" s="3">
        <v>6</v>
      </c>
      <c r="G2057" s="3"/>
      <c r="H2057" s="3"/>
      <c r="I2057" s="3"/>
      <c r="J2057" s="3"/>
    </row>
    <row r="2058" spans="1:10" x14ac:dyDescent="0.25">
      <c r="B2058" s="2"/>
      <c r="C2058" s="2"/>
      <c r="D2058" s="7" t="s">
        <v>321</v>
      </c>
      <c r="E2058" s="7">
        <f t="shared" si="155"/>
        <v>0</v>
      </c>
      <c r="F2058" s="3">
        <v>0</v>
      </c>
      <c r="G2058" s="3"/>
      <c r="H2058" s="3"/>
      <c r="I2058" s="3"/>
      <c r="J2058" s="3"/>
    </row>
    <row r="2059" spans="1:10" x14ac:dyDescent="0.25">
      <c r="B2059" s="2"/>
      <c r="C2059" s="2"/>
      <c r="D2059" s="7" t="s">
        <v>323</v>
      </c>
      <c r="E2059" s="7">
        <f t="shared" si="155"/>
        <v>0</v>
      </c>
      <c r="F2059" s="3">
        <v>0</v>
      </c>
      <c r="G2059" s="3"/>
      <c r="H2059" s="3"/>
      <c r="I2059" s="3"/>
      <c r="J2059" s="3"/>
    </row>
    <row r="2060" spans="1:10" x14ac:dyDescent="0.25">
      <c r="B2060" s="2"/>
      <c r="C2060" s="2"/>
      <c r="D2060" s="7" t="s">
        <v>319</v>
      </c>
      <c r="E2060" s="7">
        <f t="shared" si="155"/>
        <v>0</v>
      </c>
      <c r="F2060" s="3">
        <v>0</v>
      </c>
      <c r="G2060" s="3"/>
      <c r="H2060" s="3"/>
      <c r="I2060" s="3"/>
      <c r="J2060" s="3"/>
    </row>
    <row r="2061" spans="1:10" ht="15.75" thickBot="1" x14ac:dyDescent="0.3">
      <c r="B2061" s="2"/>
      <c r="C2061" s="2"/>
      <c r="D2061" s="7" t="s">
        <v>320</v>
      </c>
      <c r="E2061" s="9">
        <f t="shared" si="155"/>
        <v>4</v>
      </c>
      <c r="F2061" s="8">
        <v>4</v>
      </c>
      <c r="G2061" s="3"/>
      <c r="H2061" s="7"/>
      <c r="I2061" s="3"/>
      <c r="J2061" s="3"/>
    </row>
    <row r="2062" spans="1:10" x14ac:dyDescent="0.25">
      <c r="B2062" s="2"/>
      <c r="C2062" s="2"/>
      <c r="E2062" s="7">
        <f>SUM(E2052:E2061)</f>
        <v>36</v>
      </c>
      <c r="F2062" s="7">
        <f>SUM(F2052:F2061)</f>
        <v>36</v>
      </c>
      <c r="G2062" s="7"/>
      <c r="H2062" s="13"/>
      <c r="I2062" s="3"/>
      <c r="J2062" s="3"/>
    </row>
    <row r="2063" spans="1:10" x14ac:dyDescent="0.25">
      <c r="B2063" s="2"/>
      <c r="C2063" s="2"/>
      <c r="E2063" s="3"/>
      <c r="G2063" s="13"/>
      <c r="I2063" s="3"/>
      <c r="J2063" s="3"/>
    </row>
    <row r="2064" spans="1:10" x14ac:dyDescent="0.25">
      <c r="B2064" s="2"/>
      <c r="C2064" s="2"/>
      <c r="D2064" s="7" t="s">
        <v>357</v>
      </c>
      <c r="E2064" s="7">
        <v>36</v>
      </c>
      <c r="F2064" s="11">
        <f>F2062/E2064</f>
        <v>1</v>
      </c>
      <c r="I2064" s="3"/>
      <c r="J2064" s="3"/>
    </row>
    <row r="2068" spans="1:11" ht="18.75" x14ac:dyDescent="0.3">
      <c r="B2068" s="31" t="s">
        <v>476</v>
      </c>
    </row>
    <row r="2070" spans="1:11" s="6" customFormat="1" ht="16.5" thickBot="1" x14ac:dyDescent="0.3">
      <c r="A2070" s="6">
        <v>1874</v>
      </c>
      <c r="B2070" s="29" t="s">
        <v>350</v>
      </c>
      <c r="D2070" s="10" t="s">
        <v>51</v>
      </c>
      <c r="E2070" s="10" t="s">
        <v>2</v>
      </c>
      <c r="F2070" s="10" t="s">
        <v>118</v>
      </c>
      <c r="G2070" s="10" t="s">
        <v>312</v>
      </c>
      <c r="I2070" s="19"/>
      <c r="J2070" s="19"/>
      <c r="K2070" s="19"/>
    </row>
    <row r="2071" spans="1:11" s="3" customFormat="1" x14ac:dyDescent="0.25">
      <c r="B2071" s="28" t="s">
        <v>548</v>
      </c>
      <c r="C2071" s="26"/>
      <c r="D2071" s="7" t="s">
        <v>304</v>
      </c>
      <c r="E2071" s="7">
        <f t="shared" ref="E2071:E2078" si="156">SUM(F2071:K2071)</f>
        <v>4</v>
      </c>
      <c r="F2071" s="3">
        <v>2</v>
      </c>
      <c r="G2071" s="3">
        <v>2</v>
      </c>
    </row>
    <row r="2072" spans="1:11" s="3" customFormat="1" x14ac:dyDescent="0.25">
      <c r="B2072" s="28" t="s">
        <v>549</v>
      </c>
      <c r="C2072" s="26"/>
      <c r="D2072" s="7" t="s">
        <v>305</v>
      </c>
      <c r="E2072" s="7">
        <f t="shared" si="156"/>
        <v>8</v>
      </c>
      <c r="F2072" s="3">
        <v>1</v>
      </c>
      <c r="G2072" s="3">
        <v>7</v>
      </c>
    </row>
    <row r="2073" spans="1:11" s="3" customFormat="1" x14ac:dyDescent="0.25">
      <c r="B2073" s="26"/>
      <c r="C2073" s="26"/>
      <c r="D2073" s="7" t="s">
        <v>306</v>
      </c>
      <c r="E2073" s="7">
        <f t="shared" si="156"/>
        <v>0</v>
      </c>
      <c r="F2073" s="3">
        <v>0</v>
      </c>
      <c r="G2073" s="3">
        <v>0</v>
      </c>
    </row>
    <row r="2074" spans="1:11" s="3" customFormat="1" x14ac:dyDescent="0.25">
      <c r="B2074" s="26"/>
      <c r="C2074" s="26"/>
      <c r="D2074" s="7" t="s">
        <v>307</v>
      </c>
      <c r="E2074" s="7">
        <f t="shared" si="156"/>
        <v>14</v>
      </c>
      <c r="F2074" s="3">
        <v>0</v>
      </c>
      <c r="G2074" s="3">
        <v>14</v>
      </c>
    </row>
    <row r="2075" spans="1:11" s="3" customFormat="1" x14ac:dyDescent="0.25">
      <c r="B2075" s="26"/>
      <c r="C2075" s="26"/>
      <c r="D2075" s="7" t="s">
        <v>308</v>
      </c>
      <c r="E2075" s="7">
        <f t="shared" si="156"/>
        <v>5</v>
      </c>
      <c r="F2075" s="3">
        <v>5</v>
      </c>
      <c r="G2075" s="3">
        <v>0</v>
      </c>
    </row>
    <row r="2076" spans="1:11" s="3" customFormat="1" x14ac:dyDescent="0.25">
      <c r="B2076" s="26"/>
      <c r="C2076" s="26"/>
      <c r="D2076" s="7" t="s">
        <v>309</v>
      </c>
      <c r="E2076" s="7">
        <f t="shared" si="156"/>
        <v>27</v>
      </c>
      <c r="F2076" s="3">
        <v>27</v>
      </c>
      <c r="G2076" s="3">
        <v>0</v>
      </c>
    </row>
    <row r="2077" spans="1:11" s="3" customFormat="1" x14ac:dyDescent="0.25">
      <c r="B2077" s="26"/>
      <c r="C2077" s="26"/>
      <c r="D2077" s="7" t="s">
        <v>310</v>
      </c>
      <c r="E2077" s="7">
        <f t="shared" si="156"/>
        <v>11</v>
      </c>
      <c r="F2077" s="3">
        <v>8</v>
      </c>
      <c r="G2077" s="3">
        <v>3</v>
      </c>
    </row>
    <row r="2078" spans="1:11" s="3" customFormat="1" ht="15.75" thickBot="1" x14ac:dyDescent="0.3">
      <c r="B2078" s="26"/>
      <c r="C2078" s="26"/>
      <c r="D2078" s="7" t="s">
        <v>311</v>
      </c>
      <c r="E2078" s="9">
        <f t="shared" si="156"/>
        <v>1</v>
      </c>
      <c r="F2078" s="8">
        <v>1</v>
      </c>
      <c r="G2078" s="8">
        <v>0</v>
      </c>
    </row>
    <row r="2079" spans="1:11" s="3" customFormat="1" x14ac:dyDescent="0.25">
      <c r="B2079" s="26"/>
      <c r="C2079" s="26"/>
      <c r="D2079"/>
      <c r="E2079" s="7">
        <f>SUM(E2071:E2078)</f>
        <v>70</v>
      </c>
      <c r="F2079" s="7">
        <f>SUM(F2071:F2078)</f>
        <v>44</v>
      </c>
      <c r="G2079" s="7">
        <f>SUM(G2071:G2078)</f>
        <v>26</v>
      </c>
      <c r="H2079" s="7"/>
    </row>
    <row r="2080" spans="1:11" s="3" customFormat="1" x14ac:dyDescent="0.25">
      <c r="B2080" s="26"/>
      <c r="C2080" s="26"/>
      <c r="D2080"/>
      <c r="H2080" s="13"/>
    </row>
    <row r="2081" spans="1:12" s="3" customFormat="1" x14ac:dyDescent="0.25">
      <c r="B2081" s="26"/>
      <c r="C2081" s="26"/>
      <c r="D2081" s="7" t="s">
        <v>357</v>
      </c>
      <c r="E2081" s="7">
        <v>70</v>
      </c>
      <c r="F2081" s="11">
        <f>F2079/E2081</f>
        <v>0.62857142857142856</v>
      </c>
      <c r="G2081" s="11">
        <f>G2079/E2081</f>
        <v>0.37142857142857144</v>
      </c>
      <c r="H2081"/>
    </row>
    <row r="2082" spans="1:12" s="3" customFormat="1" x14ac:dyDescent="0.25">
      <c r="B2082" s="26"/>
      <c r="C2082" s="26"/>
      <c r="D2082"/>
      <c r="E2082"/>
      <c r="F2082"/>
      <c r="G2082"/>
      <c r="H2082"/>
    </row>
    <row r="2083" spans="1:12" s="3" customFormat="1" x14ac:dyDescent="0.25">
      <c r="B2083" s="15"/>
    </row>
    <row r="2084" spans="1:12" s="6" customFormat="1" ht="16.5" thickBot="1" x14ac:dyDescent="0.3">
      <c r="A2084" s="6">
        <v>1880</v>
      </c>
      <c r="B2084" s="29" t="s">
        <v>350</v>
      </c>
      <c r="D2084" s="10" t="s">
        <v>1</v>
      </c>
      <c r="E2084" s="10" t="s">
        <v>2</v>
      </c>
      <c r="F2084" s="10" t="s">
        <v>175</v>
      </c>
      <c r="G2084" s="10" t="s">
        <v>118</v>
      </c>
      <c r="H2084" s="10" t="s">
        <v>324</v>
      </c>
    </row>
    <row r="2085" spans="1:12" x14ac:dyDescent="0.25">
      <c r="B2085" t="s">
        <v>550</v>
      </c>
      <c r="C2085" s="3"/>
      <c r="D2085" s="7" t="s">
        <v>164</v>
      </c>
      <c r="E2085" s="7">
        <f t="shared" ref="E2085:E2094" si="157">SUM(F2085:K2085)</f>
        <v>9</v>
      </c>
      <c r="F2085" s="3">
        <v>5</v>
      </c>
      <c r="G2085" s="3">
        <v>4</v>
      </c>
      <c r="H2085" s="3">
        <v>0</v>
      </c>
      <c r="I2085" s="3"/>
      <c r="J2085" s="3"/>
      <c r="K2085" s="3"/>
      <c r="L2085" s="3"/>
    </row>
    <row r="2086" spans="1:12" x14ac:dyDescent="0.25">
      <c r="B2086" s="28" t="s">
        <v>548</v>
      </c>
      <c r="C2086" s="3"/>
      <c r="D2086" s="7" t="s">
        <v>165</v>
      </c>
      <c r="E2086" s="7">
        <f t="shared" si="157"/>
        <v>35</v>
      </c>
      <c r="F2086" s="3">
        <v>11</v>
      </c>
      <c r="G2086" s="3">
        <v>17</v>
      </c>
      <c r="H2086" s="3">
        <v>7</v>
      </c>
      <c r="I2086" s="3"/>
      <c r="J2086" s="3"/>
      <c r="K2086" s="3"/>
      <c r="L2086" s="3"/>
    </row>
    <row r="2087" spans="1:12" x14ac:dyDescent="0.25">
      <c r="B2087" s="28" t="s">
        <v>546</v>
      </c>
      <c r="C2087" s="3"/>
      <c r="D2087" s="7" t="s">
        <v>166</v>
      </c>
      <c r="E2087" s="7">
        <f t="shared" si="157"/>
        <v>18</v>
      </c>
      <c r="F2087" s="3">
        <v>16</v>
      </c>
      <c r="G2087" s="3">
        <v>1</v>
      </c>
      <c r="H2087" s="3">
        <v>1</v>
      </c>
      <c r="I2087" s="3"/>
      <c r="J2087" s="3"/>
      <c r="K2087" s="3"/>
      <c r="L2087" s="3"/>
    </row>
    <row r="2088" spans="1:12" x14ac:dyDescent="0.25">
      <c r="B2088" s="3"/>
      <c r="C2088" s="3"/>
      <c r="D2088" s="7" t="s">
        <v>167</v>
      </c>
      <c r="E2088" s="7">
        <f t="shared" si="157"/>
        <v>23</v>
      </c>
      <c r="F2088" s="3">
        <v>23</v>
      </c>
      <c r="G2088" s="3">
        <v>0</v>
      </c>
      <c r="H2088" s="3">
        <v>0</v>
      </c>
      <c r="I2088" s="15"/>
      <c r="J2088" s="3"/>
      <c r="K2088" s="3"/>
      <c r="L2088" s="3"/>
    </row>
    <row r="2089" spans="1:12" x14ac:dyDescent="0.25">
      <c r="B2089" s="3"/>
      <c r="C2089" s="3"/>
      <c r="D2089" s="7" t="s">
        <v>168</v>
      </c>
      <c r="E2089" s="7">
        <f t="shared" si="157"/>
        <v>10</v>
      </c>
      <c r="F2089" s="3">
        <v>10</v>
      </c>
      <c r="G2089" s="3">
        <v>0</v>
      </c>
      <c r="H2089" s="3">
        <v>0</v>
      </c>
      <c r="I2089" s="15"/>
      <c r="J2089" s="3"/>
      <c r="K2089" s="3"/>
      <c r="L2089" s="3"/>
    </row>
    <row r="2090" spans="1:12" x14ac:dyDescent="0.25">
      <c r="B2090" s="3"/>
      <c r="C2090" s="3"/>
      <c r="D2090" s="7" t="s">
        <v>169</v>
      </c>
      <c r="E2090" s="7">
        <f t="shared" si="157"/>
        <v>23</v>
      </c>
      <c r="F2090" s="3">
        <v>23</v>
      </c>
      <c r="G2090" s="3">
        <v>0</v>
      </c>
      <c r="H2090" s="3">
        <v>0</v>
      </c>
      <c r="I2090" s="15"/>
      <c r="J2090" s="3"/>
      <c r="K2090" s="3"/>
      <c r="L2090" s="3"/>
    </row>
    <row r="2091" spans="1:12" x14ac:dyDescent="0.25">
      <c r="B2091" s="3"/>
      <c r="C2091" s="3"/>
      <c r="D2091" s="7" t="s">
        <v>170</v>
      </c>
      <c r="E2091" s="7">
        <f t="shared" si="157"/>
        <v>45</v>
      </c>
      <c r="F2091" s="3">
        <v>39</v>
      </c>
      <c r="G2091" s="3">
        <v>5</v>
      </c>
      <c r="H2091" s="3">
        <v>1</v>
      </c>
      <c r="I2091" s="15"/>
      <c r="J2091" s="3"/>
      <c r="K2091" s="3"/>
      <c r="L2091" s="3"/>
    </row>
    <row r="2092" spans="1:12" x14ac:dyDescent="0.25">
      <c r="B2092" s="3"/>
      <c r="C2092" s="3"/>
      <c r="D2092" s="7" t="s">
        <v>171</v>
      </c>
      <c r="E2092" s="7">
        <f t="shared" si="157"/>
        <v>13</v>
      </c>
      <c r="F2092" s="3">
        <v>0</v>
      </c>
      <c r="G2092" s="3">
        <v>13</v>
      </c>
      <c r="H2092" s="3">
        <v>0</v>
      </c>
      <c r="I2092" s="15"/>
      <c r="J2092" s="3"/>
      <c r="K2092" s="3"/>
      <c r="L2092" s="3"/>
    </row>
    <row r="2093" spans="1:12" x14ac:dyDescent="0.25">
      <c r="B2093" s="3"/>
      <c r="C2093" s="3"/>
      <c r="D2093" s="7" t="s">
        <v>172</v>
      </c>
      <c r="E2093" s="7">
        <f t="shared" si="157"/>
        <v>9</v>
      </c>
      <c r="F2093" s="3">
        <v>2</v>
      </c>
      <c r="G2093" s="3">
        <v>7</v>
      </c>
      <c r="H2093" s="3">
        <v>0</v>
      </c>
      <c r="I2093" s="15"/>
      <c r="J2093" s="3"/>
      <c r="K2093" s="3"/>
      <c r="L2093" s="3"/>
    </row>
    <row r="2094" spans="1:12" ht="15.75" thickBot="1" x14ac:dyDescent="0.3">
      <c r="B2094" s="3"/>
      <c r="C2094" s="3"/>
      <c r="D2094" s="7" t="s">
        <v>173</v>
      </c>
      <c r="E2094" s="9">
        <f t="shared" si="157"/>
        <v>9</v>
      </c>
      <c r="F2094" s="8">
        <v>4</v>
      </c>
      <c r="G2094" s="8">
        <v>4</v>
      </c>
      <c r="H2094" s="8">
        <v>1</v>
      </c>
      <c r="I2094" s="3"/>
      <c r="J2094" s="3"/>
      <c r="K2094" s="3"/>
      <c r="L2094" s="3"/>
    </row>
    <row r="2095" spans="1:12" x14ac:dyDescent="0.25">
      <c r="B2095" s="3"/>
      <c r="C2095" s="3"/>
      <c r="E2095" s="7">
        <f>SUM(E2085:E2094)</f>
        <v>194</v>
      </c>
      <c r="F2095" s="7">
        <f>SUM(F2085:F2094)</f>
        <v>133</v>
      </c>
      <c r="G2095" s="7">
        <f>SUM(G2085:G2094)</f>
        <v>51</v>
      </c>
      <c r="H2095" s="7">
        <f>SUM(H2085:H2094)</f>
        <v>10</v>
      </c>
      <c r="I2095" s="7"/>
      <c r="J2095" s="7"/>
      <c r="K2095" s="7"/>
      <c r="L2095" s="7"/>
    </row>
    <row r="2096" spans="1:12" x14ac:dyDescent="0.25">
      <c r="B2096" s="3"/>
      <c r="C2096" s="3"/>
      <c r="E2096" s="3"/>
      <c r="I2096" s="13"/>
      <c r="J2096" s="13"/>
      <c r="K2096" s="13"/>
      <c r="L2096" s="3"/>
    </row>
    <row r="2097" spans="1:12" x14ac:dyDescent="0.25">
      <c r="B2097" s="3"/>
      <c r="C2097" s="3"/>
      <c r="D2097" s="7" t="s">
        <v>357</v>
      </c>
      <c r="E2097" s="7">
        <v>194</v>
      </c>
      <c r="F2097" s="11">
        <f>F2095/E2097</f>
        <v>0.68556701030927836</v>
      </c>
      <c r="G2097" s="11">
        <f>G2095/E2097</f>
        <v>0.26288659793814434</v>
      </c>
      <c r="H2097" s="11">
        <f>H2095/E2097</f>
        <v>5.1546391752577317E-2</v>
      </c>
    </row>
    <row r="2098" spans="1:12" x14ac:dyDescent="0.25">
      <c r="B2098" s="3"/>
      <c r="C2098" s="3"/>
    </row>
    <row r="2099" spans="1:12" x14ac:dyDescent="0.25">
      <c r="B2099" s="3"/>
      <c r="C2099" s="3"/>
    </row>
    <row r="2100" spans="1:12" s="6" customFormat="1" ht="16.5" thickBot="1" x14ac:dyDescent="0.3">
      <c r="A2100" s="6">
        <v>1886</v>
      </c>
      <c r="B2100" s="29" t="s">
        <v>350</v>
      </c>
      <c r="D2100" s="10" t="s">
        <v>1</v>
      </c>
      <c r="E2100" s="10" t="s">
        <v>2</v>
      </c>
      <c r="F2100" s="10" t="s">
        <v>78</v>
      </c>
    </row>
    <row r="2101" spans="1:12" x14ac:dyDescent="0.25">
      <c r="B2101" t="s">
        <v>482</v>
      </c>
      <c r="C2101" s="2"/>
      <c r="D2101" s="7" t="s">
        <v>164</v>
      </c>
      <c r="E2101" s="7">
        <f t="shared" ref="E2101:E2110" si="158">SUM(F2101:K2101)</f>
        <v>8</v>
      </c>
      <c r="F2101" s="3">
        <v>8</v>
      </c>
      <c r="G2101" s="3"/>
      <c r="H2101" s="3"/>
      <c r="I2101" s="3"/>
      <c r="J2101" s="3"/>
      <c r="K2101" s="3"/>
      <c r="L2101" s="3"/>
    </row>
    <row r="2102" spans="1:12" x14ac:dyDescent="0.25">
      <c r="B2102" s="3"/>
      <c r="C2102" s="2"/>
      <c r="D2102" s="7" t="s">
        <v>165</v>
      </c>
      <c r="E2102" s="7">
        <f t="shared" si="158"/>
        <v>17</v>
      </c>
      <c r="F2102" s="3">
        <v>17</v>
      </c>
      <c r="G2102" s="3" t="s">
        <v>415</v>
      </c>
      <c r="H2102" s="3"/>
      <c r="I2102" s="3"/>
      <c r="J2102" s="3"/>
      <c r="K2102" s="3"/>
      <c r="L2102" s="3"/>
    </row>
    <row r="2103" spans="1:12" x14ac:dyDescent="0.25">
      <c r="B2103" s="3"/>
      <c r="C2103" s="2"/>
      <c r="D2103" s="7" t="s">
        <v>166</v>
      </c>
      <c r="E2103" s="7">
        <f t="shared" si="158"/>
        <v>2</v>
      </c>
      <c r="F2103" s="3">
        <v>2</v>
      </c>
      <c r="G2103" s="3"/>
      <c r="H2103" s="3"/>
      <c r="I2103" s="3"/>
      <c r="J2103" s="3"/>
      <c r="K2103" s="3"/>
      <c r="L2103" s="3"/>
    </row>
    <row r="2104" spans="1:12" x14ac:dyDescent="0.25">
      <c r="B2104" t="s">
        <v>467</v>
      </c>
      <c r="C2104" s="2"/>
      <c r="D2104" s="7" t="s">
        <v>167</v>
      </c>
      <c r="E2104" s="7">
        <f t="shared" si="158"/>
        <v>5</v>
      </c>
      <c r="F2104" s="3">
        <v>5</v>
      </c>
      <c r="G2104" s="3"/>
      <c r="H2104" s="3"/>
      <c r="I2104" s="15"/>
      <c r="J2104" s="3"/>
      <c r="K2104" s="3"/>
      <c r="L2104" s="3"/>
    </row>
    <row r="2105" spans="1:12" ht="15.75" x14ac:dyDescent="0.25">
      <c r="B2105" s="3"/>
      <c r="C2105" s="2"/>
      <c r="D2105" s="7" t="s">
        <v>168</v>
      </c>
      <c r="E2105" s="7">
        <f t="shared" si="158"/>
        <v>1</v>
      </c>
      <c r="F2105" s="3">
        <v>1</v>
      </c>
      <c r="G2105" s="3"/>
      <c r="H2105" s="3"/>
      <c r="I2105" s="27"/>
      <c r="J2105" s="7"/>
      <c r="K2105" s="7"/>
      <c r="L2105" s="7"/>
    </row>
    <row r="2106" spans="1:12" x14ac:dyDescent="0.25">
      <c r="B2106" s="3"/>
      <c r="C2106" s="2"/>
      <c r="D2106" s="7" t="s">
        <v>169</v>
      </c>
      <c r="E2106" s="7">
        <f t="shared" si="158"/>
        <v>11</v>
      </c>
      <c r="F2106" s="3">
        <v>11</v>
      </c>
      <c r="G2106" s="3"/>
      <c r="H2106" s="3"/>
      <c r="I2106" s="15"/>
      <c r="J2106" s="13"/>
      <c r="K2106" s="13"/>
      <c r="L2106" s="3"/>
    </row>
    <row r="2107" spans="1:12" x14ac:dyDescent="0.25">
      <c r="B2107" s="3"/>
      <c r="C2107" s="2"/>
      <c r="D2107" s="7" t="s">
        <v>170</v>
      </c>
      <c r="E2107" s="7">
        <f t="shared" si="158"/>
        <v>22</v>
      </c>
      <c r="F2107" s="3">
        <v>22</v>
      </c>
      <c r="G2107" s="3"/>
      <c r="H2107" s="3"/>
      <c r="I2107" s="15"/>
    </row>
    <row r="2108" spans="1:12" x14ac:dyDescent="0.25">
      <c r="B2108" s="3"/>
      <c r="C2108" s="2"/>
      <c r="D2108" s="7" t="s">
        <v>171</v>
      </c>
      <c r="E2108" s="7">
        <f t="shared" si="158"/>
        <v>9</v>
      </c>
      <c r="F2108" s="3">
        <v>9</v>
      </c>
      <c r="G2108" s="3"/>
      <c r="H2108" s="3"/>
      <c r="I2108" s="15"/>
    </row>
    <row r="2109" spans="1:12" x14ac:dyDescent="0.25">
      <c r="B2109" s="3"/>
      <c r="C2109" s="2"/>
      <c r="D2109" s="7" t="s">
        <v>172</v>
      </c>
      <c r="E2109" s="7">
        <f t="shared" si="158"/>
        <v>5</v>
      </c>
      <c r="F2109" s="3">
        <v>5</v>
      </c>
      <c r="G2109" s="3"/>
      <c r="H2109" s="3"/>
      <c r="I2109" s="15"/>
    </row>
    <row r="2110" spans="1:12" ht="16.5" thickBot="1" x14ac:dyDescent="0.3">
      <c r="B2110" s="3"/>
      <c r="C2110" s="2"/>
      <c r="D2110" s="7" t="s">
        <v>173</v>
      </c>
      <c r="E2110" s="9">
        <f t="shared" si="158"/>
        <v>6</v>
      </c>
      <c r="F2110" s="8">
        <v>6</v>
      </c>
      <c r="G2110" s="3"/>
      <c r="H2110" s="3"/>
      <c r="I2110" s="3"/>
      <c r="J2110" s="6"/>
      <c r="K2110" s="6"/>
    </row>
    <row r="2111" spans="1:12" x14ac:dyDescent="0.25">
      <c r="B2111" s="3"/>
      <c r="C2111" s="2"/>
      <c r="E2111" s="7">
        <f>SUM(E2101:E2110)</f>
        <v>86</v>
      </c>
      <c r="F2111" s="7">
        <f>SUM(F2101:F2110)</f>
        <v>86</v>
      </c>
      <c r="G2111" s="7"/>
      <c r="H2111" s="7"/>
      <c r="I2111" s="7"/>
      <c r="J2111" s="14"/>
      <c r="K2111" s="14"/>
    </row>
    <row r="2112" spans="1:12" x14ac:dyDescent="0.25">
      <c r="B2112" s="3"/>
      <c r="C2112" s="2"/>
      <c r="E2112" s="3"/>
      <c r="G2112" s="13"/>
      <c r="H2112" s="13"/>
      <c r="I2112" s="13"/>
      <c r="J2112" s="14"/>
      <c r="K2112" s="14"/>
    </row>
    <row r="2113" spans="1:12" x14ac:dyDescent="0.25">
      <c r="B2113" s="3"/>
      <c r="C2113" s="2"/>
      <c r="D2113" s="7" t="s">
        <v>357</v>
      </c>
      <c r="E2113" s="7">
        <v>86</v>
      </c>
      <c r="F2113" s="11">
        <f>F2111/E2113</f>
        <v>1</v>
      </c>
      <c r="J2113" s="14"/>
      <c r="K2113" s="14"/>
    </row>
    <row r="2114" spans="1:12" x14ac:dyDescent="0.25">
      <c r="B2114" s="3"/>
      <c r="C2114" s="2"/>
      <c r="J2114" s="14"/>
      <c r="K2114" s="14"/>
    </row>
    <row r="2115" spans="1:12" ht="15.75" x14ac:dyDescent="0.25">
      <c r="B2115" s="3"/>
      <c r="C2115" s="3"/>
      <c r="D2115" s="6"/>
      <c r="E2115" s="22"/>
    </row>
    <row r="2116" spans="1:12" s="6" customFormat="1" ht="16.5" thickBot="1" x14ac:dyDescent="0.3">
      <c r="A2116" s="6">
        <v>1887</v>
      </c>
      <c r="B2116" s="29" t="s">
        <v>350</v>
      </c>
      <c r="D2116" s="10" t="s">
        <v>1</v>
      </c>
      <c r="E2116" s="10" t="s">
        <v>2</v>
      </c>
      <c r="F2116" s="10" t="s">
        <v>107</v>
      </c>
      <c r="G2116" s="10" t="s">
        <v>176</v>
      </c>
    </row>
    <row r="2117" spans="1:12" x14ac:dyDescent="0.25">
      <c r="B2117" t="s">
        <v>536</v>
      </c>
      <c r="C2117" s="3"/>
      <c r="D2117" s="7" t="s">
        <v>164</v>
      </c>
      <c r="E2117" s="7">
        <f t="shared" ref="E2117:E2126" si="159">SUM(F2117:K2117)</f>
        <v>2</v>
      </c>
      <c r="F2117" s="3">
        <v>2</v>
      </c>
      <c r="G2117" s="3">
        <v>0</v>
      </c>
      <c r="H2117" s="3"/>
      <c r="I2117" s="3"/>
      <c r="J2117" s="3"/>
      <c r="K2117" s="3"/>
      <c r="L2117" s="3"/>
    </row>
    <row r="2118" spans="1:12" x14ac:dyDescent="0.25">
      <c r="B2118" s="15" t="s">
        <v>551</v>
      </c>
      <c r="C2118" s="3"/>
      <c r="D2118" s="7" t="s">
        <v>165</v>
      </c>
      <c r="E2118" s="7">
        <f t="shared" si="159"/>
        <v>5</v>
      </c>
      <c r="F2118" s="3">
        <v>5</v>
      </c>
      <c r="G2118" s="3">
        <v>0</v>
      </c>
      <c r="H2118" s="3"/>
      <c r="I2118" s="3"/>
      <c r="J2118" s="3"/>
      <c r="K2118" s="3"/>
      <c r="L2118" s="3"/>
    </row>
    <row r="2119" spans="1:12" x14ac:dyDescent="0.25">
      <c r="B2119" s="3"/>
      <c r="C2119" s="3"/>
      <c r="D2119" s="7" t="s">
        <v>166</v>
      </c>
      <c r="E2119" s="7">
        <f t="shared" si="159"/>
        <v>0</v>
      </c>
      <c r="F2119" s="3">
        <v>0</v>
      </c>
      <c r="G2119" s="3">
        <v>0</v>
      </c>
      <c r="H2119" s="3"/>
      <c r="I2119" s="3"/>
      <c r="J2119" s="3"/>
      <c r="K2119" s="3"/>
      <c r="L2119" s="3"/>
    </row>
    <row r="2120" spans="1:12" x14ac:dyDescent="0.25">
      <c r="B2120" s="3"/>
      <c r="C2120" s="3"/>
      <c r="D2120" s="7" t="s">
        <v>167</v>
      </c>
      <c r="E2120" s="7">
        <f t="shared" si="159"/>
        <v>1</v>
      </c>
      <c r="F2120" s="3">
        <v>0</v>
      </c>
      <c r="G2120" s="3">
        <v>1</v>
      </c>
      <c r="H2120" s="3"/>
      <c r="I2120" s="15"/>
      <c r="J2120" s="3"/>
      <c r="K2120" s="3"/>
      <c r="L2120" s="3"/>
    </row>
    <row r="2121" spans="1:12" x14ac:dyDescent="0.25">
      <c r="B2121" s="3"/>
      <c r="C2121" s="3"/>
      <c r="D2121" s="7" t="s">
        <v>168</v>
      </c>
      <c r="E2121" s="7">
        <f t="shared" si="159"/>
        <v>2</v>
      </c>
      <c r="F2121" s="3">
        <v>1</v>
      </c>
      <c r="G2121" s="3">
        <v>1</v>
      </c>
      <c r="H2121" s="3"/>
      <c r="I2121" s="15"/>
      <c r="J2121" s="3"/>
      <c r="K2121" s="3"/>
      <c r="L2121" s="3"/>
    </row>
    <row r="2122" spans="1:12" x14ac:dyDescent="0.25">
      <c r="B2122" s="3"/>
      <c r="C2122" s="3"/>
      <c r="D2122" s="7" t="s">
        <v>169</v>
      </c>
      <c r="E2122" s="7">
        <f t="shared" si="159"/>
        <v>6</v>
      </c>
      <c r="F2122" s="3">
        <v>5</v>
      </c>
      <c r="G2122" s="3">
        <v>1</v>
      </c>
      <c r="H2122" s="3"/>
      <c r="I2122" s="15"/>
      <c r="J2122" s="3"/>
      <c r="K2122" s="3"/>
      <c r="L2122" s="3"/>
    </row>
    <row r="2123" spans="1:12" x14ac:dyDescent="0.25">
      <c r="B2123" s="3"/>
      <c r="C2123" s="3"/>
      <c r="D2123" s="7" t="s">
        <v>170</v>
      </c>
      <c r="E2123" s="7">
        <f t="shared" si="159"/>
        <v>22</v>
      </c>
      <c r="F2123" s="3">
        <v>18</v>
      </c>
      <c r="G2123" s="3">
        <v>4</v>
      </c>
      <c r="H2123" s="3"/>
      <c r="I2123" s="15"/>
      <c r="J2123" s="3"/>
      <c r="K2123" s="3"/>
      <c r="L2123" s="3"/>
    </row>
    <row r="2124" spans="1:12" x14ac:dyDescent="0.25">
      <c r="B2124" s="3"/>
      <c r="C2124" s="3"/>
      <c r="D2124" s="7" t="s">
        <v>171</v>
      </c>
      <c r="E2124" s="7">
        <f t="shared" si="159"/>
        <v>4</v>
      </c>
      <c r="F2124" s="3">
        <v>0</v>
      </c>
      <c r="G2124" s="3">
        <v>4</v>
      </c>
      <c r="H2124" s="3"/>
      <c r="I2124" s="15"/>
      <c r="J2124" s="3"/>
      <c r="K2124" s="3"/>
      <c r="L2124" s="3"/>
    </row>
    <row r="2125" spans="1:12" x14ac:dyDescent="0.25">
      <c r="B2125" s="3"/>
      <c r="C2125" s="3"/>
      <c r="D2125" s="7" t="s">
        <v>172</v>
      </c>
      <c r="E2125" s="7">
        <f t="shared" si="159"/>
        <v>2</v>
      </c>
      <c r="F2125" s="3">
        <v>2</v>
      </c>
      <c r="G2125" s="3">
        <v>0</v>
      </c>
      <c r="H2125" s="3"/>
      <c r="I2125" s="15"/>
      <c r="J2125" s="3"/>
      <c r="K2125" s="3"/>
      <c r="L2125" s="3"/>
    </row>
    <row r="2126" spans="1:12" ht="15.75" thickBot="1" x14ac:dyDescent="0.3">
      <c r="B2126" s="3"/>
      <c r="C2126" s="3"/>
      <c r="D2126" s="7" t="s">
        <v>173</v>
      </c>
      <c r="E2126" s="9">
        <f t="shared" si="159"/>
        <v>0</v>
      </c>
      <c r="F2126" s="8">
        <v>0</v>
      </c>
      <c r="G2126" s="8">
        <v>0</v>
      </c>
      <c r="H2126" s="3"/>
      <c r="I2126" s="3"/>
      <c r="J2126" s="7"/>
      <c r="K2126" s="7"/>
      <c r="L2126" s="7"/>
    </row>
    <row r="2127" spans="1:12" x14ac:dyDescent="0.25">
      <c r="B2127" s="3"/>
      <c r="C2127" s="3"/>
      <c r="E2127" s="7">
        <f>SUM(E2117:E2126)</f>
        <v>44</v>
      </c>
      <c r="F2127" s="7">
        <f>SUM(F2117:F2126)</f>
        <v>33</v>
      </c>
      <c r="G2127" s="7">
        <f>SUM(G2117:G2126)</f>
        <v>11</v>
      </c>
      <c r="H2127" s="7"/>
      <c r="I2127" s="7"/>
      <c r="J2127" s="13"/>
      <c r="K2127" s="13"/>
      <c r="L2127" s="3"/>
    </row>
    <row r="2128" spans="1:12" x14ac:dyDescent="0.25">
      <c r="B2128" s="3"/>
      <c r="C2128" s="2"/>
      <c r="E2128" s="3"/>
      <c r="H2128" s="13"/>
      <c r="I2128" s="13"/>
    </row>
    <row r="2129" spans="1:12" x14ac:dyDescent="0.25">
      <c r="B2129" s="3"/>
      <c r="C2129" s="2"/>
      <c r="D2129" s="7" t="s">
        <v>357</v>
      </c>
      <c r="E2129" s="7">
        <v>44</v>
      </c>
      <c r="F2129" s="11">
        <f>F2127/E2129</f>
        <v>0.75</v>
      </c>
      <c r="G2129" s="11">
        <f>G2127/E2129</f>
        <v>0.25</v>
      </c>
    </row>
    <row r="2130" spans="1:12" x14ac:dyDescent="0.25">
      <c r="B2130" s="3"/>
      <c r="C2130" s="2"/>
    </row>
    <row r="2131" spans="1:12" x14ac:dyDescent="0.25">
      <c r="B2131" s="3"/>
      <c r="C2131" s="3"/>
    </row>
    <row r="2132" spans="1:12" s="6" customFormat="1" ht="16.5" thickBot="1" x14ac:dyDescent="0.3">
      <c r="A2132" s="6">
        <v>1892</v>
      </c>
      <c r="B2132" s="29" t="s">
        <v>350</v>
      </c>
      <c r="D2132" s="10" t="s">
        <v>1</v>
      </c>
      <c r="E2132" s="10" t="s">
        <v>2</v>
      </c>
      <c r="F2132" s="10" t="s">
        <v>131</v>
      </c>
      <c r="G2132" s="10" t="s">
        <v>177</v>
      </c>
      <c r="H2132" s="10" t="s">
        <v>178</v>
      </c>
    </row>
    <row r="2133" spans="1:12" x14ac:dyDescent="0.25">
      <c r="B2133" t="s">
        <v>419</v>
      </c>
      <c r="C2133" s="3"/>
      <c r="D2133" s="7" t="s">
        <v>164</v>
      </c>
      <c r="E2133" s="7">
        <f t="shared" ref="E2133:E2142" si="160">SUM(F2133:K2133)</f>
        <v>2</v>
      </c>
      <c r="F2133" s="3">
        <v>1</v>
      </c>
      <c r="G2133" s="3">
        <v>1</v>
      </c>
      <c r="H2133" s="3">
        <v>0</v>
      </c>
      <c r="I2133" s="3"/>
      <c r="J2133" s="3"/>
      <c r="K2133" s="3"/>
      <c r="L2133" s="3"/>
    </row>
    <row r="2134" spans="1:12" x14ac:dyDescent="0.25">
      <c r="B2134" s="15" t="s">
        <v>552</v>
      </c>
      <c r="C2134" s="3"/>
      <c r="D2134" s="7" t="s">
        <v>165</v>
      </c>
      <c r="E2134" s="7">
        <f t="shared" si="160"/>
        <v>6</v>
      </c>
      <c r="F2134" s="3">
        <v>5</v>
      </c>
      <c r="G2134" s="3">
        <v>1</v>
      </c>
      <c r="H2134" s="3">
        <v>0</v>
      </c>
      <c r="I2134" s="3"/>
      <c r="J2134" s="3"/>
      <c r="K2134" s="3"/>
      <c r="L2134" s="3"/>
    </row>
    <row r="2135" spans="1:12" x14ac:dyDescent="0.25">
      <c r="B2135" s="15" t="s">
        <v>553</v>
      </c>
      <c r="C2135" s="3"/>
      <c r="D2135" s="7" t="s">
        <v>166</v>
      </c>
      <c r="E2135" s="7">
        <f t="shared" si="160"/>
        <v>0</v>
      </c>
      <c r="F2135" s="3">
        <v>0</v>
      </c>
      <c r="G2135" s="3">
        <v>0</v>
      </c>
      <c r="H2135" s="3">
        <v>0</v>
      </c>
      <c r="I2135" s="3"/>
      <c r="J2135" s="3"/>
      <c r="K2135" s="3"/>
      <c r="L2135" s="3"/>
    </row>
    <row r="2136" spans="1:12" x14ac:dyDescent="0.25">
      <c r="B2136" s="2"/>
      <c r="C2136" s="2"/>
      <c r="D2136" s="7" t="s">
        <v>167</v>
      </c>
      <c r="E2136" s="7">
        <f t="shared" si="160"/>
        <v>2</v>
      </c>
      <c r="F2136" s="3">
        <v>1</v>
      </c>
      <c r="G2136" s="3">
        <v>0</v>
      </c>
      <c r="H2136" s="3">
        <v>1</v>
      </c>
      <c r="I2136" s="3"/>
      <c r="J2136" s="3"/>
      <c r="K2136" s="3"/>
      <c r="L2136" s="3"/>
    </row>
    <row r="2137" spans="1:12" x14ac:dyDescent="0.25">
      <c r="B2137" s="2"/>
      <c r="C2137" s="2"/>
      <c r="D2137" s="7" t="s">
        <v>168</v>
      </c>
      <c r="E2137" s="7">
        <f t="shared" si="160"/>
        <v>1</v>
      </c>
      <c r="F2137" s="3">
        <v>0</v>
      </c>
      <c r="G2137" s="3">
        <v>1</v>
      </c>
      <c r="H2137" s="3">
        <v>0</v>
      </c>
      <c r="I2137" s="3"/>
      <c r="J2137" s="3"/>
      <c r="K2137" s="3"/>
      <c r="L2137" s="3"/>
    </row>
    <row r="2138" spans="1:12" x14ac:dyDescent="0.25">
      <c r="B2138" s="2"/>
      <c r="C2138" s="2"/>
      <c r="D2138" s="7" t="s">
        <v>169</v>
      </c>
      <c r="E2138" s="7">
        <f t="shared" si="160"/>
        <v>9</v>
      </c>
      <c r="F2138" s="3">
        <v>3</v>
      </c>
      <c r="G2138" s="3">
        <v>6</v>
      </c>
      <c r="H2138" s="3">
        <v>0</v>
      </c>
      <c r="I2138" s="3"/>
      <c r="J2138" s="3"/>
      <c r="K2138" s="3"/>
      <c r="L2138" s="3"/>
    </row>
    <row r="2139" spans="1:12" x14ac:dyDescent="0.25">
      <c r="B2139" s="2"/>
      <c r="C2139" s="2"/>
      <c r="D2139" s="7" t="s">
        <v>170</v>
      </c>
      <c r="E2139" s="7">
        <f t="shared" si="160"/>
        <v>19</v>
      </c>
      <c r="F2139" s="3">
        <v>19</v>
      </c>
      <c r="G2139" s="3">
        <v>0</v>
      </c>
      <c r="H2139" s="3">
        <v>0</v>
      </c>
      <c r="I2139" s="3"/>
      <c r="J2139" s="3"/>
      <c r="K2139" s="3"/>
      <c r="L2139" s="3"/>
    </row>
    <row r="2140" spans="1:12" x14ac:dyDescent="0.25">
      <c r="B2140" s="2"/>
      <c r="C2140" s="2"/>
      <c r="D2140" s="7" t="s">
        <v>171</v>
      </c>
      <c r="E2140" s="7">
        <f t="shared" si="160"/>
        <v>4</v>
      </c>
      <c r="F2140" s="3">
        <v>2</v>
      </c>
      <c r="G2140" s="3">
        <v>0</v>
      </c>
      <c r="H2140" s="3">
        <v>2</v>
      </c>
      <c r="I2140" s="3"/>
      <c r="J2140" s="3"/>
      <c r="K2140" s="3"/>
      <c r="L2140" s="3"/>
    </row>
    <row r="2141" spans="1:12" x14ac:dyDescent="0.25">
      <c r="B2141" s="2"/>
      <c r="C2141" s="2"/>
      <c r="D2141" s="7" t="s">
        <v>172</v>
      </c>
      <c r="E2141" s="7">
        <f t="shared" si="160"/>
        <v>1</v>
      </c>
      <c r="F2141" s="3">
        <v>1</v>
      </c>
      <c r="G2141" s="3">
        <v>0</v>
      </c>
      <c r="H2141" s="3">
        <v>0</v>
      </c>
      <c r="I2141" s="3"/>
      <c r="J2141" s="3"/>
      <c r="K2141" s="3"/>
      <c r="L2141" s="3"/>
    </row>
    <row r="2142" spans="1:12" ht="15.75" thickBot="1" x14ac:dyDescent="0.3">
      <c r="B2142" s="2"/>
      <c r="C2142" s="2"/>
      <c r="D2142" s="7" t="s">
        <v>173</v>
      </c>
      <c r="E2142" s="9">
        <f t="shared" si="160"/>
        <v>2</v>
      </c>
      <c r="F2142" s="8">
        <v>2</v>
      </c>
      <c r="G2142" s="8">
        <v>0</v>
      </c>
      <c r="H2142" s="8">
        <v>0</v>
      </c>
      <c r="I2142" s="3"/>
      <c r="J2142" s="3"/>
      <c r="K2142" s="3"/>
      <c r="L2142" s="3"/>
    </row>
    <row r="2143" spans="1:12" x14ac:dyDescent="0.25">
      <c r="B2143" s="2"/>
      <c r="C2143" s="2"/>
      <c r="E2143" s="7">
        <f>SUM(E2133:E2142)</f>
        <v>46</v>
      </c>
      <c r="F2143" s="7">
        <f>SUM(F2133:F2142)</f>
        <v>34</v>
      </c>
      <c r="G2143" s="7">
        <f>SUM(G2133:G2142)</f>
        <v>9</v>
      </c>
      <c r="H2143" s="7">
        <f>SUM(H2133:H2142)</f>
        <v>3</v>
      </c>
      <c r="I2143" s="7"/>
      <c r="J2143" s="7"/>
      <c r="K2143" s="7"/>
      <c r="L2143" s="7"/>
    </row>
    <row r="2144" spans="1:12" x14ac:dyDescent="0.25">
      <c r="B2144" s="2"/>
      <c r="C2144" s="2"/>
      <c r="E2144" s="3"/>
      <c r="I2144" s="23"/>
      <c r="J2144" s="23"/>
      <c r="K2144" s="23"/>
      <c r="L2144" s="3"/>
    </row>
    <row r="2145" spans="1:8" x14ac:dyDescent="0.25">
      <c r="B2145" s="2"/>
      <c r="C2145" s="2"/>
      <c r="D2145" s="7" t="s">
        <v>357</v>
      </c>
      <c r="E2145" s="7">
        <v>46</v>
      </c>
      <c r="F2145" s="11">
        <f>F2143/E2145</f>
        <v>0.73913043478260865</v>
      </c>
      <c r="G2145" s="11">
        <f>G2143/E2145</f>
        <v>0.19565217391304349</v>
      </c>
      <c r="H2145" s="11">
        <f>H2143/E2145</f>
        <v>6.5217391304347824E-2</v>
      </c>
    </row>
    <row r="2146" spans="1:8" x14ac:dyDescent="0.25">
      <c r="B2146" s="2"/>
      <c r="C2146" s="2"/>
    </row>
    <row r="2148" spans="1:8" ht="16.5" thickBot="1" x14ac:dyDescent="0.3">
      <c r="A2148" s="6">
        <v>1894</v>
      </c>
      <c r="B2148" s="29" t="s">
        <v>350</v>
      </c>
      <c r="C2148" s="6"/>
      <c r="D2148" s="10" t="s">
        <v>1</v>
      </c>
      <c r="E2148" s="10" t="s">
        <v>2</v>
      </c>
      <c r="F2148" s="10" t="s">
        <v>35</v>
      </c>
      <c r="G2148" s="10" t="s">
        <v>131</v>
      </c>
      <c r="H2148" s="6"/>
    </row>
    <row r="2149" spans="1:8" x14ac:dyDescent="0.25">
      <c r="B2149" t="s">
        <v>554</v>
      </c>
      <c r="C2149" s="3"/>
      <c r="D2149" s="7" t="s">
        <v>164</v>
      </c>
      <c r="E2149" s="7">
        <f t="shared" ref="E2149:E2159" si="161">SUM(F2149:K2149)</f>
        <v>13</v>
      </c>
      <c r="F2149" s="3">
        <v>13</v>
      </c>
      <c r="G2149" s="3">
        <v>0</v>
      </c>
      <c r="H2149" s="3"/>
    </row>
    <row r="2150" spans="1:8" x14ac:dyDescent="0.25">
      <c r="B2150" t="s">
        <v>419</v>
      </c>
      <c r="C2150" s="3"/>
      <c r="D2150" s="7" t="s">
        <v>165</v>
      </c>
      <c r="E2150" s="7">
        <f t="shared" si="161"/>
        <v>25</v>
      </c>
      <c r="F2150" s="3">
        <v>23</v>
      </c>
      <c r="G2150" s="3">
        <v>2</v>
      </c>
      <c r="H2150" s="3"/>
    </row>
    <row r="2151" spans="1:8" x14ac:dyDescent="0.25">
      <c r="B2151" s="3"/>
      <c r="C2151" s="3"/>
      <c r="D2151" s="7" t="s">
        <v>174</v>
      </c>
      <c r="E2151" s="7">
        <f t="shared" si="161"/>
        <v>7</v>
      </c>
      <c r="F2151" s="3">
        <v>1</v>
      </c>
      <c r="G2151" s="3">
        <v>6</v>
      </c>
      <c r="H2151" s="3"/>
    </row>
    <row r="2152" spans="1:8" x14ac:dyDescent="0.25">
      <c r="B2152" s="3"/>
      <c r="C2152" s="3"/>
      <c r="D2152" s="7" t="s">
        <v>166</v>
      </c>
      <c r="E2152" s="7">
        <f t="shared" si="161"/>
        <v>8</v>
      </c>
      <c r="F2152" s="3">
        <v>1</v>
      </c>
      <c r="G2152" s="3">
        <v>7</v>
      </c>
      <c r="H2152" s="3"/>
    </row>
    <row r="2153" spans="1:8" x14ac:dyDescent="0.25">
      <c r="B2153" s="3"/>
      <c r="C2153" s="3"/>
      <c r="D2153" s="7" t="s">
        <v>167</v>
      </c>
      <c r="E2153" s="7">
        <f t="shared" si="161"/>
        <v>3</v>
      </c>
      <c r="F2153" s="3">
        <v>0</v>
      </c>
      <c r="G2153" s="3">
        <v>3</v>
      </c>
      <c r="H2153" s="3"/>
    </row>
    <row r="2154" spans="1:8" x14ac:dyDescent="0.25">
      <c r="B2154" s="3"/>
      <c r="C2154" s="3"/>
      <c r="D2154" s="7" t="s">
        <v>168</v>
      </c>
      <c r="E2154" s="7">
        <f t="shared" si="161"/>
        <v>1</v>
      </c>
      <c r="F2154" s="3">
        <v>1</v>
      </c>
      <c r="G2154" s="3">
        <v>0</v>
      </c>
      <c r="H2154" s="3"/>
    </row>
    <row r="2155" spans="1:8" x14ac:dyDescent="0.25">
      <c r="B2155" s="3"/>
      <c r="C2155" s="3"/>
      <c r="D2155" s="7" t="s">
        <v>169</v>
      </c>
      <c r="E2155" s="7">
        <f t="shared" si="161"/>
        <v>2</v>
      </c>
      <c r="F2155" s="3">
        <v>0</v>
      </c>
      <c r="G2155" s="3">
        <v>2</v>
      </c>
      <c r="H2155" s="3"/>
    </row>
    <row r="2156" spans="1:8" x14ac:dyDescent="0.25">
      <c r="B2156" s="3"/>
      <c r="C2156" s="3"/>
      <c r="D2156" s="7" t="s">
        <v>170</v>
      </c>
      <c r="E2156" s="7">
        <f t="shared" si="161"/>
        <v>16</v>
      </c>
      <c r="F2156" s="3">
        <v>12</v>
      </c>
      <c r="G2156" s="3">
        <v>4</v>
      </c>
      <c r="H2156" s="3"/>
    </row>
    <row r="2157" spans="1:8" x14ac:dyDescent="0.25">
      <c r="B2157" s="3"/>
      <c r="C2157" s="3"/>
      <c r="D2157" s="7" t="s">
        <v>171</v>
      </c>
      <c r="E2157" s="7">
        <f t="shared" si="161"/>
        <v>12</v>
      </c>
      <c r="F2157" s="3">
        <v>6</v>
      </c>
      <c r="G2157" s="3">
        <v>6</v>
      </c>
      <c r="H2157" s="3"/>
    </row>
    <row r="2158" spans="1:8" x14ac:dyDescent="0.25">
      <c r="B2158" s="3"/>
      <c r="C2158" s="3"/>
      <c r="D2158" s="7" t="s">
        <v>172</v>
      </c>
      <c r="E2158" s="7">
        <f t="shared" si="161"/>
        <v>5</v>
      </c>
      <c r="F2158" s="3">
        <v>0</v>
      </c>
      <c r="G2158" s="3">
        <v>5</v>
      </c>
      <c r="H2158" s="3"/>
    </row>
    <row r="2159" spans="1:8" ht="15.75" thickBot="1" x14ac:dyDescent="0.3">
      <c r="B2159" s="3"/>
      <c r="C2159" s="3"/>
      <c r="D2159" s="7" t="s">
        <v>173</v>
      </c>
      <c r="E2159" s="9">
        <f t="shared" si="161"/>
        <v>8</v>
      </c>
      <c r="F2159" s="8">
        <v>0</v>
      </c>
      <c r="G2159" s="8">
        <v>8</v>
      </c>
      <c r="H2159" s="3"/>
    </row>
    <row r="2160" spans="1:8" x14ac:dyDescent="0.25">
      <c r="B2160" s="3"/>
      <c r="C2160" s="3"/>
      <c r="E2160" s="7">
        <f>SUM(E2149:E2159)</f>
        <v>100</v>
      </c>
      <c r="F2160" s="7">
        <f>SUM(F2149:F2159)</f>
        <v>57</v>
      </c>
      <c r="G2160" s="7">
        <f>SUM(G2149:G2159)</f>
        <v>43</v>
      </c>
      <c r="H2160" s="7"/>
    </row>
    <row r="2161" spans="1:9" x14ac:dyDescent="0.25">
      <c r="B2161" s="3"/>
      <c r="C2161" s="3"/>
      <c r="E2161" s="3"/>
      <c r="H2161" s="13"/>
    </row>
    <row r="2162" spans="1:9" x14ac:dyDescent="0.25">
      <c r="B2162" s="3"/>
      <c r="C2162" s="3"/>
      <c r="D2162" s="7" t="s">
        <v>357</v>
      </c>
      <c r="E2162" s="7">
        <v>100</v>
      </c>
      <c r="F2162" s="11">
        <f>F2160/E2162</f>
        <v>0.56999999999999995</v>
      </c>
      <c r="G2162" s="11">
        <f>G2160/E2162</f>
        <v>0.43</v>
      </c>
    </row>
    <row r="2163" spans="1:9" x14ac:dyDescent="0.25">
      <c r="B2163" s="3"/>
      <c r="C2163" s="3"/>
    </row>
    <row r="2165" spans="1:9" ht="16.5" thickBot="1" x14ac:dyDescent="0.3">
      <c r="A2165" s="6">
        <v>1900</v>
      </c>
      <c r="B2165" s="29" t="s">
        <v>350</v>
      </c>
      <c r="C2165" s="6"/>
      <c r="D2165" s="10" t="s">
        <v>1</v>
      </c>
      <c r="E2165" s="10" t="s">
        <v>2</v>
      </c>
      <c r="F2165" s="10" t="s">
        <v>179</v>
      </c>
      <c r="G2165" s="10" t="s">
        <v>180</v>
      </c>
      <c r="H2165" s="10" t="s">
        <v>43</v>
      </c>
      <c r="I2165" s="6"/>
    </row>
    <row r="2166" spans="1:9" x14ac:dyDescent="0.25">
      <c r="B2166" t="s">
        <v>555</v>
      </c>
      <c r="C2166" s="3"/>
      <c r="D2166" s="7" t="s">
        <v>164</v>
      </c>
      <c r="E2166" s="7">
        <f t="shared" ref="E2166:E2176" si="162">SUM(F2166:K2166)</f>
        <v>21</v>
      </c>
      <c r="F2166" s="3">
        <v>14</v>
      </c>
      <c r="G2166" s="3">
        <v>1</v>
      </c>
      <c r="H2166" s="3">
        <v>6</v>
      </c>
      <c r="I2166" s="3"/>
    </row>
    <row r="2167" spans="1:9" x14ac:dyDescent="0.25">
      <c r="B2167" t="s">
        <v>556</v>
      </c>
      <c r="C2167" s="3"/>
      <c r="D2167" s="7" t="s">
        <v>165</v>
      </c>
      <c r="E2167" s="7">
        <f t="shared" si="162"/>
        <v>28</v>
      </c>
      <c r="F2167" s="3">
        <v>28</v>
      </c>
      <c r="G2167" s="3">
        <v>0</v>
      </c>
      <c r="H2167" s="3">
        <v>0</v>
      </c>
      <c r="I2167" s="3"/>
    </row>
    <row r="2168" spans="1:9" x14ac:dyDescent="0.25">
      <c r="B2168" t="s">
        <v>435</v>
      </c>
      <c r="C2168" s="3"/>
      <c r="D2168" s="7" t="s">
        <v>174</v>
      </c>
      <c r="E2168" s="7">
        <f t="shared" si="162"/>
        <v>20</v>
      </c>
      <c r="F2168" s="3">
        <v>17</v>
      </c>
      <c r="G2168" s="3">
        <v>0</v>
      </c>
      <c r="H2168" s="3">
        <v>3</v>
      </c>
      <c r="I2168" s="3"/>
    </row>
    <row r="2169" spans="1:9" x14ac:dyDescent="0.25">
      <c r="B2169" s="3"/>
      <c r="C2169" s="3"/>
      <c r="D2169" s="7" t="s">
        <v>166</v>
      </c>
      <c r="E2169" s="7">
        <f t="shared" si="162"/>
        <v>16</v>
      </c>
      <c r="F2169" s="3">
        <v>12</v>
      </c>
      <c r="G2169" s="3">
        <v>4</v>
      </c>
      <c r="H2169" s="3">
        <v>0</v>
      </c>
      <c r="I2169" s="3"/>
    </row>
    <row r="2170" spans="1:9" x14ac:dyDescent="0.25">
      <c r="B2170" s="3"/>
      <c r="C2170" s="3"/>
      <c r="D2170" s="7" t="s">
        <v>167</v>
      </c>
      <c r="E2170" s="7">
        <f t="shared" si="162"/>
        <v>20</v>
      </c>
      <c r="F2170" s="3">
        <v>4</v>
      </c>
      <c r="G2170" s="3">
        <v>16</v>
      </c>
      <c r="H2170" s="3">
        <v>0</v>
      </c>
      <c r="I2170" s="3"/>
    </row>
    <row r="2171" spans="1:9" x14ac:dyDescent="0.25">
      <c r="B2171" s="3"/>
      <c r="C2171" s="3"/>
      <c r="D2171" s="7" t="s">
        <v>168</v>
      </c>
      <c r="E2171" s="7">
        <f t="shared" si="162"/>
        <v>2</v>
      </c>
      <c r="F2171" s="3">
        <v>0</v>
      </c>
      <c r="G2171" s="3">
        <v>2</v>
      </c>
      <c r="H2171" s="3">
        <v>0</v>
      </c>
      <c r="I2171" s="3"/>
    </row>
    <row r="2172" spans="1:9" x14ac:dyDescent="0.25">
      <c r="B2172" s="3"/>
      <c r="C2172" s="3"/>
      <c r="D2172" s="7" t="s">
        <v>169</v>
      </c>
      <c r="E2172" s="7">
        <f t="shared" si="162"/>
        <v>10</v>
      </c>
      <c r="F2172" s="3">
        <v>7</v>
      </c>
      <c r="G2172" s="3">
        <v>3</v>
      </c>
      <c r="H2172" s="3">
        <v>0</v>
      </c>
      <c r="I2172" s="3"/>
    </row>
    <row r="2173" spans="1:9" x14ac:dyDescent="0.25">
      <c r="B2173" s="3"/>
      <c r="C2173" s="3"/>
      <c r="D2173" s="7" t="s">
        <v>170</v>
      </c>
      <c r="E2173" s="7">
        <f t="shared" si="162"/>
        <v>8</v>
      </c>
      <c r="F2173" s="3">
        <v>8</v>
      </c>
      <c r="G2173" s="3">
        <v>0</v>
      </c>
      <c r="H2173" s="3">
        <v>0</v>
      </c>
      <c r="I2173" s="3"/>
    </row>
    <row r="2174" spans="1:9" x14ac:dyDescent="0.25">
      <c r="B2174" s="3"/>
      <c r="C2174" s="3"/>
      <c r="D2174" s="7" t="s">
        <v>171</v>
      </c>
      <c r="E2174" s="7">
        <f t="shared" si="162"/>
        <v>16</v>
      </c>
      <c r="F2174" s="3">
        <v>16</v>
      </c>
      <c r="G2174" s="3">
        <v>0</v>
      </c>
      <c r="H2174" s="3">
        <v>0</v>
      </c>
      <c r="I2174" s="3"/>
    </row>
    <row r="2175" spans="1:9" x14ac:dyDescent="0.25">
      <c r="B2175" s="3"/>
      <c r="C2175" s="3"/>
      <c r="D2175" s="7" t="s">
        <v>172</v>
      </c>
      <c r="E2175" s="7">
        <f t="shared" si="162"/>
        <v>6</v>
      </c>
      <c r="F2175" s="3">
        <v>6</v>
      </c>
      <c r="G2175" s="3">
        <v>0</v>
      </c>
      <c r="H2175" s="3">
        <v>0</v>
      </c>
      <c r="I2175" s="3"/>
    </row>
    <row r="2176" spans="1:9" ht="15.75" thickBot="1" x14ac:dyDescent="0.3">
      <c r="B2176" s="3"/>
      <c r="C2176" s="3"/>
      <c r="D2176" s="7" t="s">
        <v>173</v>
      </c>
      <c r="E2176" s="9">
        <f t="shared" si="162"/>
        <v>4</v>
      </c>
      <c r="F2176" s="8">
        <v>4</v>
      </c>
      <c r="G2176" s="8">
        <v>0</v>
      </c>
      <c r="H2176" s="8">
        <v>0</v>
      </c>
      <c r="I2176" s="3"/>
    </row>
    <row r="2177" spans="1:13" x14ac:dyDescent="0.25">
      <c r="B2177" s="3"/>
      <c r="C2177" s="3"/>
      <c r="E2177" s="7">
        <f>SUM(E2166:E2176)</f>
        <v>151</v>
      </c>
      <c r="F2177" s="7">
        <f>SUM(F2166:F2176)</f>
        <v>116</v>
      </c>
      <c r="G2177" s="7">
        <f>SUM(G2166:G2176)</f>
        <v>26</v>
      </c>
      <c r="H2177" s="7">
        <f>SUM(H2166:H2176)</f>
        <v>9</v>
      </c>
      <c r="I2177" s="3"/>
    </row>
    <row r="2178" spans="1:13" x14ac:dyDescent="0.25">
      <c r="B2178" s="3"/>
      <c r="C2178" s="3"/>
      <c r="E2178" s="3"/>
      <c r="I2178" s="7"/>
    </row>
    <row r="2179" spans="1:13" x14ac:dyDescent="0.25">
      <c r="B2179" s="3"/>
      <c r="C2179" s="3"/>
      <c r="D2179" s="7" t="s">
        <v>357</v>
      </c>
      <c r="E2179" s="7">
        <v>151</v>
      </c>
      <c r="F2179" s="11">
        <f>F2177/E2179</f>
        <v>0.76821192052980136</v>
      </c>
      <c r="G2179" s="11">
        <f>G2177/E2179</f>
        <v>0.17218543046357615</v>
      </c>
      <c r="H2179" s="11">
        <f>H2177/E2179</f>
        <v>5.9602649006622516E-2</v>
      </c>
      <c r="I2179" s="17"/>
      <c r="J2179" s="24"/>
      <c r="K2179" s="23"/>
      <c r="L2179" s="23"/>
      <c r="M2179" s="23"/>
    </row>
    <row r="2180" spans="1:13" x14ac:dyDescent="0.25">
      <c r="B2180" s="3"/>
      <c r="C2180" s="3"/>
    </row>
    <row r="2181" spans="1:13" x14ac:dyDescent="0.25">
      <c r="B2181" s="3"/>
      <c r="C2181" s="3"/>
      <c r="D2181" s="3"/>
    </row>
    <row r="2182" spans="1:13" ht="16.5" thickBot="1" x14ac:dyDescent="0.3">
      <c r="A2182" s="6">
        <v>1902</v>
      </c>
      <c r="B2182" s="29" t="s">
        <v>350</v>
      </c>
      <c r="C2182" s="6"/>
      <c r="D2182" s="10" t="s">
        <v>1</v>
      </c>
      <c r="E2182" s="10" t="s">
        <v>2</v>
      </c>
      <c r="F2182" s="10" t="s">
        <v>179</v>
      </c>
      <c r="G2182" s="6"/>
      <c r="H2182" s="6"/>
      <c r="I2182" s="6"/>
      <c r="J2182" s="6"/>
    </row>
    <row r="2183" spans="1:13" x14ac:dyDescent="0.25">
      <c r="B2183" t="s">
        <v>555</v>
      </c>
      <c r="C2183" s="18"/>
      <c r="D2183" s="7" t="s">
        <v>164</v>
      </c>
      <c r="E2183" s="7">
        <f t="shared" ref="E2183:E2193" si="163">SUM(F2183:K2183)</f>
        <v>6</v>
      </c>
      <c r="F2183" s="3">
        <v>6</v>
      </c>
      <c r="G2183" s="3"/>
      <c r="H2183" s="3"/>
      <c r="I2183" s="3"/>
      <c r="J2183" s="3"/>
    </row>
    <row r="2184" spans="1:13" x14ac:dyDescent="0.25">
      <c r="B2184" s="3"/>
      <c r="C2184" s="18"/>
      <c r="D2184" s="7" t="s">
        <v>165</v>
      </c>
      <c r="E2184" s="7">
        <f t="shared" si="163"/>
        <v>23</v>
      </c>
      <c r="F2184" s="3">
        <v>23</v>
      </c>
      <c r="G2184" s="3"/>
      <c r="H2184" s="3"/>
      <c r="I2184" s="3"/>
      <c r="J2184" s="3"/>
    </row>
    <row r="2185" spans="1:13" x14ac:dyDescent="0.25">
      <c r="B2185" s="3"/>
      <c r="C2185" s="18"/>
      <c r="D2185" s="7" t="s">
        <v>174</v>
      </c>
      <c r="E2185" s="7">
        <f t="shared" si="163"/>
        <v>14</v>
      </c>
      <c r="F2185" s="3">
        <v>14</v>
      </c>
      <c r="G2185" s="3"/>
      <c r="H2185" s="3"/>
      <c r="I2185" s="3"/>
      <c r="J2185" s="3"/>
    </row>
    <row r="2186" spans="1:13" x14ac:dyDescent="0.25">
      <c r="B2186" s="3"/>
      <c r="C2186" s="18"/>
      <c r="D2186" s="7" t="s">
        <v>166</v>
      </c>
      <c r="E2186" s="7">
        <f t="shared" si="163"/>
        <v>2</v>
      </c>
      <c r="F2186" s="3">
        <v>2</v>
      </c>
      <c r="G2186" s="3"/>
      <c r="H2186" s="3"/>
      <c r="I2186" s="3"/>
      <c r="J2186" s="3"/>
    </row>
    <row r="2187" spans="1:13" x14ac:dyDescent="0.25">
      <c r="B2187" s="3"/>
      <c r="C2187" s="18"/>
      <c r="D2187" s="7" t="s">
        <v>167</v>
      </c>
      <c r="E2187" s="7">
        <f t="shared" si="163"/>
        <v>0</v>
      </c>
      <c r="F2187" s="3">
        <v>0</v>
      </c>
      <c r="G2187" s="3"/>
      <c r="H2187" s="3"/>
      <c r="I2187" s="3"/>
      <c r="J2187" s="3"/>
    </row>
    <row r="2188" spans="1:13" x14ac:dyDescent="0.25">
      <c r="B2188" s="3"/>
      <c r="C2188" s="18"/>
      <c r="D2188" s="7" t="s">
        <v>168</v>
      </c>
      <c r="E2188" s="7">
        <f t="shared" si="163"/>
        <v>0</v>
      </c>
      <c r="F2188" s="3">
        <v>0</v>
      </c>
      <c r="G2188" s="3"/>
      <c r="H2188" s="3"/>
      <c r="I2188" s="3"/>
      <c r="J2188" s="3"/>
    </row>
    <row r="2189" spans="1:13" x14ac:dyDescent="0.25">
      <c r="B2189" s="3"/>
      <c r="C2189" s="18"/>
      <c r="D2189" s="7" t="s">
        <v>169</v>
      </c>
      <c r="E2189" s="7">
        <f t="shared" si="163"/>
        <v>0</v>
      </c>
      <c r="F2189" s="3">
        <v>0</v>
      </c>
      <c r="G2189" s="3"/>
      <c r="H2189" s="3"/>
      <c r="I2189" s="3"/>
      <c r="J2189" s="3"/>
    </row>
    <row r="2190" spans="1:13" x14ac:dyDescent="0.25">
      <c r="B2190" s="3"/>
      <c r="C2190" s="18"/>
      <c r="D2190" s="7" t="s">
        <v>170</v>
      </c>
      <c r="E2190" s="7">
        <f t="shared" si="163"/>
        <v>0</v>
      </c>
      <c r="F2190" s="3">
        <v>0</v>
      </c>
      <c r="G2190" s="3"/>
      <c r="H2190" s="3"/>
      <c r="I2190" s="3"/>
      <c r="J2190" s="3"/>
    </row>
    <row r="2191" spans="1:13" x14ac:dyDescent="0.25">
      <c r="B2191" s="3"/>
      <c r="C2191" s="18"/>
      <c r="D2191" s="7" t="s">
        <v>171</v>
      </c>
      <c r="E2191" s="7">
        <f t="shared" si="163"/>
        <v>3</v>
      </c>
      <c r="F2191" s="3">
        <v>3</v>
      </c>
      <c r="G2191" s="3"/>
      <c r="H2191" s="3"/>
      <c r="I2191" s="3"/>
      <c r="J2191" s="3"/>
    </row>
    <row r="2192" spans="1:13" x14ac:dyDescent="0.25">
      <c r="B2192" s="3"/>
      <c r="C2192" s="18"/>
      <c r="D2192" s="7" t="s">
        <v>172</v>
      </c>
      <c r="E2192" s="7">
        <f t="shared" si="163"/>
        <v>1</v>
      </c>
      <c r="F2192" s="3">
        <v>1</v>
      </c>
      <c r="G2192" s="3"/>
      <c r="H2192" s="3"/>
      <c r="I2192" s="3"/>
      <c r="J2192" s="3"/>
    </row>
    <row r="2193" spans="1:10" ht="15.75" thickBot="1" x14ac:dyDescent="0.3">
      <c r="B2193" s="3"/>
      <c r="C2193" s="18"/>
      <c r="D2193" s="7" t="s">
        <v>173</v>
      </c>
      <c r="E2193" s="9">
        <f t="shared" si="163"/>
        <v>3</v>
      </c>
      <c r="F2193" s="8">
        <v>3</v>
      </c>
      <c r="G2193" s="3"/>
      <c r="H2193" s="3"/>
      <c r="I2193" s="3"/>
      <c r="J2193" s="3"/>
    </row>
    <row r="2194" spans="1:10" x14ac:dyDescent="0.25">
      <c r="B2194" s="3"/>
      <c r="C2194" s="18"/>
      <c r="E2194" s="7">
        <f>SUM(E2183:E2193)</f>
        <v>52</v>
      </c>
      <c r="F2194" s="7">
        <f>SUM(F2183:F2193)</f>
        <v>52</v>
      </c>
      <c r="G2194" s="7"/>
      <c r="H2194" s="7"/>
      <c r="I2194" s="3"/>
      <c r="J2194" s="3"/>
    </row>
    <row r="2195" spans="1:10" x14ac:dyDescent="0.25">
      <c r="B2195" s="3"/>
      <c r="C2195" s="18"/>
      <c r="E2195" s="3"/>
      <c r="G2195" s="13"/>
      <c r="H2195" s="13"/>
      <c r="I2195" s="7"/>
      <c r="J2195" s="7"/>
    </row>
    <row r="2196" spans="1:10" x14ac:dyDescent="0.25">
      <c r="B2196" s="3"/>
      <c r="C2196" s="18"/>
      <c r="D2196" s="7" t="s">
        <v>357</v>
      </c>
      <c r="E2196" s="7">
        <v>52</v>
      </c>
      <c r="F2196" s="11">
        <f>F2194/E2196</f>
        <v>1</v>
      </c>
      <c r="I2196" s="13"/>
      <c r="J2196" s="13"/>
    </row>
    <row r="2197" spans="1:10" x14ac:dyDescent="0.25">
      <c r="B2197" s="3"/>
      <c r="C2197" s="18"/>
    </row>
    <row r="2199" spans="1:10" ht="16.5" thickBot="1" x14ac:dyDescent="0.3">
      <c r="A2199" s="6">
        <v>1903</v>
      </c>
      <c r="B2199" s="29" t="s">
        <v>350</v>
      </c>
      <c r="C2199" s="6"/>
      <c r="D2199" s="10" t="s">
        <v>1</v>
      </c>
      <c r="E2199" s="10" t="s">
        <v>2</v>
      </c>
      <c r="F2199" s="10" t="s">
        <v>179</v>
      </c>
      <c r="G2199" s="10" t="s">
        <v>38</v>
      </c>
      <c r="H2199" s="6"/>
      <c r="I2199" s="6"/>
      <c r="J2199" s="6"/>
    </row>
    <row r="2200" spans="1:10" x14ac:dyDescent="0.25">
      <c r="B2200" t="s">
        <v>555</v>
      </c>
      <c r="C2200" s="3"/>
      <c r="D2200" s="7" t="s">
        <v>164</v>
      </c>
      <c r="E2200" s="7">
        <f t="shared" ref="E2200:E2210" si="164">SUM(F2200:K2200)</f>
        <v>8</v>
      </c>
      <c r="F2200" s="3">
        <v>6</v>
      </c>
      <c r="G2200" s="3">
        <v>2</v>
      </c>
      <c r="H2200" s="3"/>
      <c r="I2200" s="3"/>
      <c r="J2200" s="3"/>
    </row>
    <row r="2201" spans="1:10" ht="15.75" x14ac:dyDescent="0.25">
      <c r="B2201" t="s">
        <v>557</v>
      </c>
      <c r="C2201" s="3"/>
      <c r="D2201" s="7" t="s">
        <v>165</v>
      </c>
      <c r="E2201" s="7">
        <f t="shared" si="164"/>
        <v>25</v>
      </c>
      <c r="F2201" s="3">
        <v>23</v>
      </c>
      <c r="G2201" s="3">
        <v>2</v>
      </c>
      <c r="H2201" s="3"/>
      <c r="I2201" s="6"/>
      <c r="J2201" s="3"/>
    </row>
    <row r="2202" spans="1:10" x14ac:dyDescent="0.25">
      <c r="B2202" s="3"/>
      <c r="C2202" s="3"/>
      <c r="D2202" s="7" t="s">
        <v>174</v>
      </c>
      <c r="E2202" s="7">
        <f t="shared" si="164"/>
        <v>15</v>
      </c>
      <c r="F2202" s="3">
        <v>11</v>
      </c>
      <c r="G2202" s="3">
        <v>4</v>
      </c>
      <c r="H2202" s="3"/>
      <c r="I2202" s="3"/>
      <c r="J2202" s="3"/>
    </row>
    <row r="2203" spans="1:10" x14ac:dyDescent="0.25">
      <c r="B2203" s="3"/>
      <c r="C2203" s="3"/>
      <c r="D2203" s="7" t="s">
        <v>166</v>
      </c>
      <c r="E2203" s="7">
        <f t="shared" si="164"/>
        <v>15</v>
      </c>
      <c r="F2203" s="3">
        <v>12</v>
      </c>
      <c r="G2203" s="3">
        <v>3</v>
      </c>
      <c r="H2203" s="3"/>
      <c r="I2203" s="3"/>
      <c r="J2203" s="3"/>
    </row>
    <row r="2204" spans="1:10" x14ac:dyDescent="0.25">
      <c r="B2204" s="3"/>
      <c r="C2204" s="3"/>
      <c r="D2204" s="7" t="s">
        <v>167</v>
      </c>
      <c r="E2204" s="7">
        <f t="shared" si="164"/>
        <v>23</v>
      </c>
      <c r="F2204" s="3">
        <v>9</v>
      </c>
      <c r="G2204" s="3">
        <v>14</v>
      </c>
      <c r="H2204" s="3"/>
      <c r="I2204" s="3"/>
      <c r="J2204" s="3"/>
    </row>
    <row r="2205" spans="1:10" x14ac:dyDescent="0.25">
      <c r="B2205" s="3"/>
      <c r="C2205" s="3"/>
      <c r="D2205" s="7" t="s">
        <v>168</v>
      </c>
      <c r="E2205" s="7">
        <f t="shared" si="164"/>
        <v>3</v>
      </c>
      <c r="F2205" s="3">
        <v>0</v>
      </c>
      <c r="G2205" s="3">
        <v>3</v>
      </c>
      <c r="H2205" s="3"/>
      <c r="I2205" s="3"/>
      <c r="J2205" s="3"/>
    </row>
    <row r="2206" spans="1:10" x14ac:dyDescent="0.25">
      <c r="B2206" s="3"/>
      <c r="C2206" s="3"/>
      <c r="D2206" s="7" t="s">
        <v>169</v>
      </c>
      <c r="E2206" s="7">
        <f t="shared" si="164"/>
        <v>4</v>
      </c>
      <c r="F2206" s="3">
        <v>1</v>
      </c>
      <c r="G2206" s="3">
        <v>3</v>
      </c>
      <c r="H2206" s="3"/>
      <c r="I2206" s="3"/>
      <c r="J2206" s="3"/>
    </row>
    <row r="2207" spans="1:10" x14ac:dyDescent="0.25">
      <c r="B2207" s="3"/>
      <c r="C2207" s="3"/>
      <c r="D2207" s="7" t="s">
        <v>170</v>
      </c>
      <c r="E2207" s="7">
        <f t="shared" si="164"/>
        <v>12</v>
      </c>
      <c r="F2207" s="3">
        <v>12</v>
      </c>
      <c r="G2207" s="3">
        <v>0</v>
      </c>
      <c r="H2207" s="3"/>
      <c r="I2207" s="3"/>
      <c r="J2207" s="3"/>
    </row>
    <row r="2208" spans="1:10" x14ac:dyDescent="0.25">
      <c r="B2208" s="3"/>
      <c r="C2208" s="3"/>
      <c r="D2208" s="7" t="s">
        <v>171</v>
      </c>
      <c r="E2208" s="7">
        <f t="shared" si="164"/>
        <v>9</v>
      </c>
      <c r="F2208" s="3">
        <v>9</v>
      </c>
      <c r="G2208" s="3">
        <v>0</v>
      </c>
      <c r="H2208" s="3"/>
      <c r="I2208" s="3"/>
      <c r="J2208" s="3"/>
    </row>
    <row r="2209" spans="1:11" x14ac:dyDescent="0.25">
      <c r="B2209" s="3"/>
      <c r="C2209" s="3"/>
      <c r="D2209" s="7" t="s">
        <v>172</v>
      </c>
      <c r="E2209" s="7">
        <f t="shared" si="164"/>
        <v>8</v>
      </c>
      <c r="F2209" s="3">
        <v>8</v>
      </c>
      <c r="G2209" s="3">
        <v>0</v>
      </c>
      <c r="H2209" s="3"/>
      <c r="I2209" s="3"/>
      <c r="J2209" s="3"/>
    </row>
    <row r="2210" spans="1:11" ht="15.75" thickBot="1" x14ac:dyDescent="0.3">
      <c r="B2210" s="3"/>
      <c r="C2210" s="3"/>
      <c r="D2210" s="7" t="s">
        <v>173</v>
      </c>
      <c r="E2210" s="9">
        <f t="shared" si="164"/>
        <v>17</v>
      </c>
      <c r="F2210" s="8">
        <v>17</v>
      </c>
      <c r="G2210" s="8">
        <v>0</v>
      </c>
      <c r="H2210" s="3"/>
      <c r="I2210" s="3"/>
      <c r="J2210" s="3"/>
    </row>
    <row r="2211" spans="1:11" x14ac:dyDescent="0.25">
      <c r="B2211" s="3"/>
      <c r="C2211" s="3"/>
      <c r="E2211" s="7">
        <f>SUM(E2200:E2210)</f>
        <v>139</v>
      </c>
      <c r="F2211" s="7">
        <f>SUM(F2200:F2210)</f>
        <v>108</v>
      </c>
      <c r="G2211" s="7">
        <f>SUM(G2200:G2210)</f>
        <v>31</v>
      </c>
      <c r="H2211" s="7"/>
      <c r="I2211" s="3"/>
      <c r="J2211" s="3"/>
    </row>
    <row r="2212" spans="1:11" x14ac:dyDescent="0.25">
      <c r="B2212" s="3"/>
      <c r="C2212" s="3"/>
      <c r="E2212" s="3"/>
      <c r="H2212" s="13"/>
      <c r="I2212" s="7"/>
      <c r="J2212" s="7"/>
    </row>
    <row r="2213" spans="1:11" x14ac:dyDescent="0.25">
      <c r="B2213" s="3"/>
      <c r="C2213" s="3"/>
      <c r="D2213" s="7" t="s">
        <v>357</v>
      </c>
      <c r="E2213" s="7">
        <v>139</v>
      </c>
      <c r="F2213" s="11">
        <f>F2211/E2213</f>
        <v>0.7769784172661871</v>
      </c>
      <c r="G2213" s="11">
        <f>G2211/E2213</f>
        <v>0.22302158273381295</v>
      </c>
      <c r="I2213" s="13"/>
      <c r="J2213" s="13"/>
    </row>
    <row r="2217" spans="1:11" ht="18.75" x14ac:dyDescent="0.3">
      <c r="B2217" s="31" t="s">
        <v>477</v>
      </c>
    </row>
    <row r="2219" spans="1:11" s="6" customFormat="1" ht="16.5" thickBot="1" x14ac:dyDescent="0.3">
      <c r="A2219" s="6">
        <v>1874</v>
      </c>
      <c r="B2219" s="29" t="s">
        <v>350</v>
      </c>
      <c r="D2219" s="10" t="s">
        <v>51</v>
      </c>
      <c r="E2219" s="10" t="s">
        <v>2</v>
      </c>
      <c r="F2219" s="10" t="s">
        <v>192</v>
      </c>
      <c r="G2219" s="10" t="s">
        <v>193</v>
      </c>
      <c r="I2219" s="19"/>
      <c r="J2219" s="19"/>
      <c r="K2219" s="19"/>
    </row>
    <row r="2220" spans="1:11" s="3" customFormat="1" x14ac:dyDescent="0.25">
      <c r="B2220" s="28" t="s">
        <v>558</v>
      </c>
      <c r="C2220" s="2"/>
      <c r="D2220" s="7" t="s">
        <v>313</v>
      </c>
      <c r="E2220" s="7">
        <f t="shared" ref="E2220:E2225" si="165">SUM(F2220:K2220)</f>
        <v>4</v>
      </c>
      <c r="F2220" s="3">
        <v>4</v>
      </c>
      <c r="G2220" s="3">
        <v>0</v>
      </c>
    </row>
    <row r="2221" spans="1:11" s="3" customFormat="1" x14ac:dyDescent="0.25">
      <c r="B2221" s="28" t="s">
        <v>559</v>
      </c>
      <c r="C2221" s="2"/>
      <c r="D2221" s="7" t="s">
        <v>188</v>
      </c>
      <c r="E2221" s="7">
        <f t="shared" si="165"/>
        <v>11</v>
      </c>
      <c r="F2221" s="3">
        <v>9</v>
      </c>
      <c r="G2221" s="3">
        <v>2</v>
      </c>
    </row>
    <row r="2222" spans="1:11" s="3" customFormat="1" x14ac:dyDescent="0.25">
      <c r="B2222" s="2"/>
      <c r="C2222" s="2"/>
      <c r="D2222" s="12" t="s">
        <v>189</v>
      </c>
      <c r="E2222" s="7">
        <f t="shared" si="165"/>
        <v>28</v>
      </c>
      <c r="F2222" s="3">
        <v>24</v>
      </c>
      <c r="G2222" s="3">
        <v>4</v>
      </c>
    </row>
    <row r="2223" spans="1:11" s="3" customFormat="1" x14ac:dyDescent="0.25">
      <c r="B2223" s="2"/>
      <c r="C2223" s="2"/>
      <c r="D2223" s="12" t="s">
        <v>190</v>
      </c>
      <c r="E2223" s="7">
        <f t="shared" si="165"/>
        <v>22</v>
      </c>
      <c r="F2223" s="3">
        <v>20</v>
      </c>
      <c r="G2223" s="3">
        <v>2</v>
      </c>
    </row>
    <row r="2224" spans="1:11" s="3" customFormat="1" x14ac:dyDescent="0.25">
      <c r="B2224" s="2"/>
      <c r="C2224" s="2"/>
      <c r="D2224" s="12" t="s">
        <v>191</v>
      </c>
      <c r="E2224" s="7">
        <f t="shared" si="165"/>
        <v>9</v>
      </c>
      <c r="F2224" s="3">
        <v>9</v>
      </c>
      <c r="G2224" s="3">
        <v>0</v>
      </c>
    </row>
    <row r="2225" spans="1:12" s="3" customFormat="1" ht="15.75" thickBot="1" x14ac:dyDescent="0.3">
      <c r="B2225" s="2"/>
      <c r="C2225" s="2"/>
      <c r="D2225" s="12" t="s">
        <v>314</v>
      </c>
      <c r="E2225" s="9">
        <f t="shared" si="165"/>
        <v>5</v>
      </c>
      <c r="F2225" s="8">
        <v>5</v>
      </c>
      <c r="G2225" s="8">
        <v>0</v>
      </c>
    </row>
    <row r="2226" spans="1:12" s="3" customFormat="1" x14ac:dyDescent="0.25">
      <c r="B2226" s="2"/>
      <c r="C2226" s="2"/>
      <c r="D2226"/>
      <c r="E2226" s="7">
        <f>SUM(E2220:E2225)</f>
        <v>79</v>
      </c>
      <c r="F2226" s="7">
        <f>SUM(F2220:F2225)</f>
        <v>71</v>
      </c>
      <c r="G2226" s="7">
        <f>SUM(G2220:G2225)</f>
        <v>8</v>
      </c>
      <c r="H2226" s="7"/>
    </row>
    <row r="2227" spans="1:12" s="3" customFormat="1" x14ac:dyDescent="0.25">
      <c r="B2227" s="2"/>
      <c r="C2227" s="2"/>
      <c r="D2227"/>
      <c r="H2227" s="13"/>
    </row>
    <row r="2228" spans="1:12" s="3" customFormat="1" x14ac:dyDescent="0.25">
      <c r="B2228" s="2"/>
      <c r="C2228" s="26"/>
      <c r="D2228" s="7" t="s">
        <v>357</v>
      </c>
      <c r="E2228" s="7">
        <v>79</v>
      </c>
      <c r="F2228" s="11">
        <f>F2226/E2228</f>
        <v>0.89873417721518989</v>
      </c>
      <c r="G2228" s="11">
        <f>G2226/E2228</f>
        <v>0.10126582278481013</v>
      </c>
      <c r="H2228"/>
    </row>
    <row r="2229" spans="1:12" s="3" customFormat="1" x14ac:dyDescent="0.25">
      <c r="B2229" s="2"/>
      <c r="C2229" s="26"/>
      <c r="D2229"/>
      <c r="E2229"/>
      <c r="F2229"/>
      <c r="G2229"/>
      <c r="H2229"/>
    </row>
    <row r="2230" spans="1:12" s="3" customFormat="1" x14ac:dyDescent="0.25">
      <c r="B2230" s="26"/>
      <c r="D2230" s="7"/>
    </row>
    <row r="2231" spans="1:12" s="6" customFormat="1" ht="16.5" thickBot="1" x14ac:dyDescent="0.3">
      <c r="A2231" s="6">
        <v>1880</v>
      </c>
      <c r="B2231" s="29" t="s">
        <v>350</v>
      </c>
      <c r="C2231" s="7" t="s">
        <v>366</v>
      </c>
      <c r="D2231" s="10" t="s">
        <v>1</v>
      </c>
      <c r="E2231" s="10" t="s">
        <v>2</v>
      </c>
      <c r="F2231" s="10" t="s">
        <v>194</v>
      </c>
      <c r="G2231" s="10" t="s">
        <v>192</v>
      </c>
      <c r="H2231" s="10" t="s">
        <v>77</v>
      </c>
    </row>
    <row r="2232" spans="1:12" x14ac:dyDescent="0.25">
      <c r="B2232" s="28" t="s">
        <v>560</v>
      </c>
      <c r="C2232" s="2"/>
      <c r="D2232" s="7" t="s">
        <v>181</v>
      </c>
      <c r="E2232" s="7">
        <f t="shared" ref="E2232:E2238" si="166">SUM(F2232:K2232)</f>
        <v>2</v>
      </c>
      <c r="F2232" s="3">
        <v>1</v>
      </c>
      <c r="G2232" s="3">
        <v>1</v>
      </c>
      <c r="H2232" s="3">
        <v>0</v>
      </c>
      <c r="I2232" s="3"/>
      <c r="J2232" s="3"/>
      <c r="K2232" s="3"/>
      <c r="L2232" s="3"/>
    </row>
    <row r="2233" spans="1:12" x14ac:dyDescent="0.25">
      <c r="B2233" s="28" t="s">
        <v>558</v>
      </c>
      <c r="C2233" s="2"/>
      <c r="D2233" s="7" t="s">
        <v>182</v>
      </c>
      <c r="E2233" s="7">
        <f t="shared" si="166"/>
        <v>8</v>
      </c>
      <c r="F2233" s="3">
        <v>0</v>
      </c>
      <c r="G2233" s="3">
        <v>7</v>
      </c>
      <c r="H2233" s="3">
        <v>1</v>
      </c>
      <c r="I2233" s="3"/>
      <c r="J2233" s="3"/>
      <c r="K2233" s="3"/>
      <c r="L2233" s="3"/>
    </row>
    <row r="2234" spans="1:12" x14ac:dyDescent="0.25">
      <c r="B2234" s="28" t="s">
        <v>561</v>
      </c>
      <c r="C2234" s="2"/>
      <c r="D2234" s="7" t="s">
        <v>183</v>
      </c>
      <c r="E2234" s="7">
        <f t="shared" si="166"/>
        <v>2</v>
      </c>
      <c r="F2234" s="3">
        <v>1</v>
      </c>
      <c r="G2234" s="3">
        <v>1</v>
      </c>
      <c r="H2234" s="3">
        <v>0</v>
      </c>
      <c r="I2234" s="3"/>
      <c r="J2234" s="3"/>
      <c r="K2234" s="3"/>
      <c r="L2234" s="3"/>
    </row>
    <row r="2235" spans="1:12" x14ac:dyDescent="0.25">
      <c r="B2235" s="2"/>
      <c r="C2235" s="2"/>
      <c r="D2235" s="7" t="s">
        <v>184</v>
      </c>
      <c r="E2235" s="7">
        <f t="shared" si="166"/>
        <v>7</v>
      </c>
      <c r="F2235" s="3">
        <v>0</v>
      </c>
      <c r="G2235" s="3">
        <v>7</v>
      </c>
      <c r="H2235" s="3">
        <v>0</v>
      </c>
      <c r="I2235" s="15"/>
      <c r="J2235" s="3"/>
      <c r="K2235" s="3"/>
      <c r="L2235" s="3"/>
    </row>
    <row r="2236" spans="1:12" x14ac:dyDescent="0.25">
      <c r="B2236" s="2"/>
      <c r="C2236" s="2"/>
      <c r="D2236" s="7" t="s">
        <v>185</v>
      </c>
      <c r="E2236" s="7">
        <f t="shared" si="166"/>
        <v>29</v>
      </c>
      <c r="F2236" s="3">
        <v>26</v>
      </c>
      <c r="G2236" s="3">
        <v>2</v>
      </c>
      <c r="H2236" s="3">
        <v>1</v>
      </c>
      <c r="I2236" s="15"/>
      <c r="J2236" s="3"/>
      <c r="K2236" s="3"/>
      <c r="L2236" s="3"/>
    </row>
    <row r="2237" spans="1:12" x14ac:dyDescent="0.25">
      <c r="B2237" s="2"/>
      <c r="C2237" s="2"/>
      <c r="D2237" s="7" t="s">
        <v>186</v>
      </c>
      <c r="E2237" s="7">
        <f t="shared" si="166"/>
        <v>3</v>
      </c>
      <c r="F2237" s="3">
        <v>0</v>
      </c>
      <c r="G2237" s="3">
        <v>3</v>
      </c>
      <c r="H2237" s="3">
        <v>0</v>
      </c>
      <c r="I2237" s="15"/>
      <c r="J2237" s="3"/>
      <c r="K2237" s="3"/>
      <c r="L2237" s="3"/>
    </row>
    <row r="2238" spans="1:12" ht="15.75" thickBot="1" x14ac:dyDescent="0.3">
      <c r="B2238" s="2"/>
      <c r="C2238" s="2"/>
      <c r="D2238" s="7" t="s">
        <v>187</v>
      </c>
      <c r="E2238" s="9">
        <f t="shared" si="166"/>
        <v>5</v>
      </c>
      <c r="F2238" s="8">
        <v>0</v>
      </c>
      <c r="G2238" s="8">
        <v>5</v>
      </c>
      <c r="H2238" s="8">
        <v>0</v>
      </c>
      <c r="I2238" s="3"/>
      <c r="J2238" s="3"/>
      <c r="K2238" s="3"/>
      <c r="L2238" s="3"/>
    </row>
    <row r="2239" spans="1:12" x14ac:dyDescent="0.25">
      <c r="B2239" s="2"/>
      <c r="C2239" s="2"/>
      <c r="E2239" s="7">
        <f>SUM(E2232:E2238)</f>
        <v>56</v>
      </c>
      <c r="F2239" s="7">
        <f>SUM(F2232:F2238)</f>
        <v>28</v>
      </c>
      <c r="G2239" s="7">
        <f>SUM(G2232:G2238)</f>
        <v>26</v>
      </c>
      <c r="H2239" s="7">
        <f>SUM(H2232:H2238)</f>
        <v>2</v>
      </c>
      <c r="I2239" s="7"/>
      <c r="J2239" s="7"/>
      <c r="K2239" s="7"/>
      <c r="L2239" s="7"/>
    </row>
    <row r="2240" spans="1:12" x14ac:dyDescent="0.25">
      <c r="B2240" s="2"/>
      <c r="C2240" s="2"/>
      <c r="E2240" s="3"/>
      <c r="I2240" s="13"/>
      <c r="J2240" s="13"/>
      <c r="K2240" s="13"/>
      <c r="L2240" s="3"/>
    </row>
    <row r="2241" spans="1:12" x14ac:dyDescent="0.25">
      <c r="B2241" s="2"/>
      <c r="C2241" s="2"/>
      <c r="D2241" s="7" t="s">
        <v>357</v>
      </c>
      <c r="E2241" s="7">
        <v>56</v>
      </c>
      <c r="F2241" s="11">
        <f>F2239/E2241</f>
        <v>0.5</v>
      </c>
      <c r="G2241" s="11">
        <f>G2239/E2241</f>
        <v>0.4642857142857143</v>
      </c>
      <c r="H2241" s="11">
        <f>H2239/E2241</f>
        <v>3.5714285714285712E-2</v>
      </c>
    </row>
    <row r="2242" spans="1:12" x14ac:dyDescent="0.25">
      <c r="B2242" s="2"/>
      <c r="C2242" s="2"/>
    </row>
    <row r="2243" spans="1:12" s="3" customFormat="1" x14ac:dyDescent="0.25">
      <c r="B2243" s="26"/>
      <c r="D2243" s="7"/>
    </row>
    <row r="2244" spans="1:12" s="6" customFormat="1" ht="16.5" thickBot="1" x14ac:dyDescent="0.3">
      <c r="A2244" s="6">
        <v>1880</v>
      </c>
      <c r="B2244" s="29" t="s">
        <v>350</v>
      </c>
      <c r="C2244" s="7" t="s">
        <v>367</v>
      </c>
      <c r="D2244" s="10" t="s">
        <v>1</v>
      </c>
      <c r="E2244" s="10" t="s">
        <v>2</v>
      </c>
      <c r="F2244" s="10" t="s">
        <v>194</v>
      </c>
      <c r="G2244" s="10" t="s">
        <v>192</v>
      </c>
    </row>
    <row r="2245" spans="1:12" x14ac:dyDescent="0.25">
      <c r="B2245" s="28" t="s">
        <v>560</v>
      </c>
      <c r="C2245" s="2"/>
      <c r="D2245" s="7" t="s">
        <v>181</v>
      </c>
      <c r="E2245" s="7">
        <f t="shared" ref="E2245:E2251" si="167">SUM(F2245:K2245)</f>
        <v>2</v>
      </c>
      <c r="F2245" s="3">
        <v>1</v>
      </c>
      <c r="G2245" s="3">
        <v>1</v>
      </c>
      <c r="H2245" s="3"/>
      <c r="I2245" s="3"/>
      <c r="J2245" s="3"/>
      <c r="K2245" s="3"/>
      <c r="L2245" s="3"/>
    </row>
    <row r="2246" spans="1:12" x14ac:dyDescent="0.25">
      <c r="B2246" s="28" t="s">
        <v>558</v>
      </c>
      <c r="C2246" s="2"/>
      <c r="D2246" s="7" t="s">
        <v>182</v>
      </c>
      <c r="E2246" s="7">
        <f t="shared" si="167"/>
        <v>8</v>
      </c>
      <c r="F2246" s="3">
        <v>1</v>
      </c>
      <c r="G2246" s="3">
        <v>7</v>
      </c>
      <c r="H2246" s="3"/>
      <c r="I2246" s="3"/>
      <c r="J2246" s="3"/>
      <c r="K2246" s="3"/>
      <c r="L2246" s="3"/>
    </row>
    <row r="2247" spans="1:12" x14ac:dyDescent="0.25">
      <c r="B2247" s="2"/>
      <c r="C2247" s="2"/>
      <c r="D2247" s="7" t="s">
        <v>183</v>
      </c>
      <c r="E2247" s="7">
        <f t="shared" si="167"/>
        <v>1</v>
      </c>
      <c r="F2247" s="3">
        <v>0</v>
      </c>
      <c r="G2247" s="3">
        <v>1</v>
      </c>
      <c r="H2247" s="3"/>
      <c r="I2247" s="3"/>
      <c r="J2247" s="3"/>
      <c r="K2247" s="3"/>
      <c r="L2247" s="3"/>
    </row>
    <row r="2248" spans="1:12" x14ac:dyDescent="0.25">
      <c r="B2248" s="2"/>
      <c r="C2248" s="2"/>
      <c r="D2248" s="7" t="s">
        <v>184</v>
      </c>
      <c r="E2248" s="7">
        <f t="shared" si="167"/>
        <v>7</v>
      </c>
      <c r="F2248" s="3">
        <v>0</v>
      </c>
      <c r="G2248" s="3">
        <v>7</v>
      </c>
      <c r="H2248" s="3"/>
      <c r="I2248" s="15"/>
      <c r="J2248" s="3"/>
      <c r="K2248" s="3"/>
      <c r="L2248" s="3"/>
    </row>
    <row r="2249" spans="1:12" x14ac:dyDescent="0.25">
      <c r="B2249" s="2"/>
      <c r="C2249" s="2"/>
      <c r="D2249" s="7" t="s">
        <v>185</v>
      </c>
      <c r="E2249" s="7">
        <f t="shared" si="167"/>
        <v>29</v>
      </c>
      <c r="F2249" s="3">
        <v>27</v>
      </c>
      <c r="G2249" s="3">
        <v>2</v>
      </c>
      <c r="H2249" s="3"/>
      <c r="I2249" s="15"/>
      <c r="J2249" s="3"/>
      <c r="K2249" s="3"/>
      <c r="L2249" s="3"/>
    </row>
    <row r="2250" spans="1:12" x14ac:dyDescent="0.25">
      <c r="B2250" s="2"/>
      <c r="C2250" s="2"/>
      <c r="D2250" s="7" t="s">
        <v>186</v>
      </c>
      <c r="E2250" s="7">
        <f t="shared" si="167"/>
        <v>3</v>
      </c>
      <c r="F2250" s="3">
        <v>0</v>
      </c>
      <c r="G2250" s="3">
        <v>3</v>
      </c>
      <c r="H2250" s="3"/>
      <c r="I2250" s="15"/>
      <c r="J2250" s="3"/>
      <c r="K2250" s="3"/>
      <c r="L2250" s="3"/>
    </row>
    <row r="2251" spans="1:12" ht="15.75" thickBot="1" x14ac:dyDescent="0.3">
      <c r="B2251" s="2"/>
      <c r="C2251" s="2"/>
      <c r="D2251" s="7" t="s">
        <v>187</v>
      </c>
      <c r="E2251" s="9">
        <f t="shared" si="167"/>
        <v>5</v>
      </c>
      <c r="F2251" s="8">
        <v>0</v>
      </c>
      <c r="G2251" s="8">
        <v>5</v>
      </c>
      <c r="H2251" s="3"/>
      <c r="I2251" s="3"/>
      <c r="J2251" s="3"/>
      <c r="K2251" s="3"/>
      <c r="L2251" s="3"/>
    </row>
    <row r="2252" spans="1:12" x14ac:dyDescent="0.25">
      <c r="B2252" s="2"/>
      <c r="C2252" s="2"/>
      <c r="E2252" s="7">
        <f>SUM(E2245:E2251)</f>
        <v>55</v>
      </c>
      <c r="F2252" s="7">
        <f>SUM(F2245:F2251)</f>
        <v>29</v>
      </c>
      <c r="G2252" s="7">
        <f>SUM(G2245:G2251)</f>
        <v>26</v>
      </c>
      <c r="H2252" s="7"/>
      <c r="I2252" s="7"/>
      <c r="J2252" s="7"/>
      <c r="K2252" s="7"/>
      <c r="L2252" s="7"/>
    </row>
    <row r="2253" spans="1:12" x14ac:dyDescent="0.25">
      <c r="B2253" s="2"/>
      <c r="C2253" s="2"/>
      <c r="E2253" s="3"/>
      <c r="H2253" s="13"/>
      <c r="I2253" s="13"/>
      <c r="J2253" s="13"/>
      <c r="K2253" s="13"/>
      <c r="L2253" s="3"/>
    </row>
    <row r="2254" spans="1:12" x14ac:dyDescent="0.25">
      <c r="B2254" s="2"/>
      <c r="C2254" s="2"/>
      <c r="D2254" s="7" t="s">
        <v>357</v>
      </c>
      <c r="E2254" s="7">
        <v>55</v>
      </c>
      <c r="F2254" s="11">
        <f>F2252/E2254</f>
        <v>0.52727272727272723</v>
      </c>
      <c r="G2254" s="11">
        <f>G2252/E2254</f>
        <v>0.47272727272727272</v>
      </c>
    </row>
    <row r="2255" spans="1:12" x14ac:dyDescent="0.25">
      <c r="B2255" s="2"/>
      <c r="C2255" s="2"/>
    </row>
    <row r="2256" spans="1:12" x14ac:dyDescent="0.25">
      <c r="B2256" s="3"/>
      <c r="C2256" s="3"/>
    </row>
    <row r="2257" spans="1:12" s="6" customFormat="1" ht="16.5" thickBot="1" x14ac:dyDescent="0.3">
      <c r="A2257" s="6">
        <v>1886</v>
      </c>
      <c r="B2257" s="29" t="s">
        <v>350</v>
      </c>
      <c r="D2257" s="10" t="s">
        <v>1</v>
      </c>
      <c r="E2257" s="10" t="s">
        <v>2</v>
      </c>
      <c r="F2257" s="10" t="s">
        <v>104</v>
      </c>
      <c r="G2257" s="10" t="s">
        <v>118</v>
      </c>
    </row>
    <row r="2258" spans="1:12" x14ac:dyDescent="0.25">
      <c r="B2258" s="28" t="s">
        <v>481</v>
      </c>
      <c r="C2258" s="2"/>
      <c r="D2258" s="7" t="s">
        <v>181</v>
      </c>
      <c r="E2258" s="7">
        <f t="shared" ref="E2258:E2264" si="168">SUM(F2258:K2258)</f>
        <v>7</v>
      </c>
      <c r="F2258" s="3">
        <v>5</v>
      </c>
      <c r="G2258" s="3">
        <v>2</v>
      </c>
      <c r="H2258" s="3"/>
      <c r="I2258" s="3"/>
      <c r="J2258" s="3"/>
      <c r="K2258" s="3"/>
      <c r="L2258" s="3"/>
    </row>
    <row r="2259" spans="1:12" x14ac:dyDescent="0.25">
      <c r="B2259" s="28" t="s">
        <v>562</v>
      </c>
      <c r="C2259" s="2"/>
      <c r="D2259" s="7" t="s">
        <v>182</v>
      </c>
      <c r="E2259" s="7">
        <f t="shared" si="168"/>
        <v>3</v>
      </c>
      <c r="F2259" s="3">
        <v>1</v>
      </c>
      <c r="G2259" s="3">
        <v>2</v>
      </c>
      <c r="H2259" s="3"/>
      <c r="I2259" s="3"/>
      <c r="J2259" s="3"/>
      <c r="K2259" s="3"/>
      <c r="L2259" s="3"/>
    </row>
    <row r="2260" spans="1:12" x14ac:dyDescent="0.25">
      <c r="B2260" s="2"/>
      <c r="C2260" s="2"/>
      <c r="D2260" s="7" t="s">
        <v>183</v>
      </c>
      <c r="E2260" s="7">
        <f t="shared" si="168"/>
        <v>1</v>
      </c>
      <c r="F2260" s="3">
        <v>0</v>
      </c>
      <c r="G2260" s="3">
        <v>1</v>
      </c>
      <c r="H2260" s="3"/>
      <c r="I2260" s="3"/>
      <c r="J2260" s="3"/>
      <c r="K2260" s="3"/>
      <c r="L2260" s="3"/>
    </row>
    <row r="2261" spans="1:12" x14ac:dyDescent="0.25">
      <c r="B2261" s="2"/>
      <c r="C2261" s="2"/>
      <c r="D2261" s="7" t="s">
        <v>184</v>
      </c>
      <c r="E2261" s="7">
        <f t="shared" si="168"/>
        <v>3</v>
      </c>
      <c r="F2261" s="3">
        <v>1</v>
      </c>
      <c r="G2261" s="3">
        <v>2</v>
      </c>
      <c r="H2261" s="3"/>
      <c r="I2261" s="15"/>
      <c r="J2261" s="3"/>
      <c r="K2261" s="3"/>
      <c r="L2261" s="3"/>
    </row>
    <row r="2262" spans="1:12" ht="15.75" x14ac:dyDescent="0.25">
      <c r="B2262" s="2"/>
      <c r="C2262" s="2"/>
      <c r="D2262" s="7" t="s">
        <v>185</v>
      </c>
      <c r="E2262" s="7">
        <f t="shared" si="168"/>
        <v>28</v>
      </c>
      <c r="F2262" s="3">
        <v>28</v>
      </c>
      <c r="G2262" s="3">
        <v>0</v>
      </c>
      <c r="H2262" s="3"/>
      <c r="I2262" s="27"/>
      <c r="J2262" s="7"/>
      <c r="K2262" s="7"/>
      <c r="L2262" s="7"/>
    </row>
    <row r="2263" spans="1:12" x14ac:dyDescent="0.25">
      <c r="B2263" s="2"/>
      <c r="C2263" s="2"/>
      <c r="D2263" s="7" t="s">
        <v>186</v>
      </c>
      <c r="E2263" s="7">
        <f t="shared" si="168"/>
        <v>15</v>
      </c>
      <c r="F2263" s="3">
        <v>15</v>
      </c>
      <c r="G2263" s="3">
        <v>0</v>
      </c>
      <c r="H2263" s="3"/>
      <c r="I2263" s="15"/>
      <c r="J2263" s="13"/>
      <c r="K2263" s="13"/>
      <c r="L2263" s="3"/>
    </row>
    <row r="2264" spans="1:12" ht="15.75" thickBot="1" x14ac:dyDescent="0.3">
      <c r="B2264" s="2"/>
      <c r="C2264" s="2"/>
      <c r="D2264" s="7" t="s">
        <v>187</v>
      </c>
      <c r="E2264" s="9">
        <f t="shared" si="168"/>
        <v>4</v>
      </c>
      <c r="F2264" s="8">
        <v>4</v>
      </c>
      <c r="G2264" s="8">
        <v>0</v>
      </c>
      <c r="H2264" s="3"/>
      <c r="I2264" s="15"/>
    </row>
    <row r="2265" spans="1:12" x14ac:dyDescent="0.25">
      <c r="B2265" s="2"/>
      <c r="C2265" s="2"/>
      <c r="E2265" s="7">
        <f>SUM(E2258:E2264)</f>
        <v>61</v>
      </c>
      <c r="F2265" s="7">
        <f>SUM(F2258:F2264)</f>
        <v>54</v>
      </c>
      <c r="G2265" s="7">
        <f>SUM(G2258:G2264)</f>
        <v>7</v>
      </c>
      <c r="H2265" s="7"/>
      <c r="I2265" s="15"/>
    </row>
    <row r="2266" spans="1:12" x14ac:dyDescent="0.25">
      <c r="B2266" s="2"/>
      <c r="C2266" s="2"/>
      <c r="E2266" s="3"/>
      <c r="H2266" s="13"/>
      <c r="I2266" s="15"/>
    </row>
    <row r="2267" spans="1:12" ht="15.75" x14ac:dyDescent="0.25">
      <c r="B2267" s="2"/>
      <c r="C2267" s="2"/>
      <c r="D2267" s="7" t="s">
        <v>357</v>
      </c>
      <c r="E2267" s="7">
        <v>61</v>
      </c>
      <c r="F2267" s="11">
        <f>F2265/E2267</f>
        <v>0.88524590163934425</v>
      </c>
      <c r="G2267" s="11">
        <f>G2265/E2267</f>
        <v>0.11475409836065574</v>
      </c>
      <c r="I2267" s="3"/>
      <c r="J2267" s="6"/>
      <c r="K2267" s="6"/>
    </row>
    <row r="2268" spans="1:12" x14ac:dyDescent="0.25">
      <c r="B2268" s="2"/>
      <c r="C2268" s="2"/>
      <c r="I2268" s="7"/>
      <c r="J2268" s="14"/>
      <c r="K2268" s="14"/>
    </row>
    <row r="2269" spans="1:12" x14ac:dyDescent="0.25">
      <c r="B2269" s="3"/>
      <c r="C2269" s="3"/>
    </row>
    <row r="2270" spans="1:12" s="6" customFormat="1" ht="16.5" thickBot="1" x14ac:dyDescent="0.3">
      <c r="A2270" s="6">
        <v>1892</v>
      </c>
      <c r="B2270" s="29" t="s">
        <v>350</v>
      </c>
      <c r="D2270" s="10" t="s">
        <v>1</v>
      </c>
      <c r="E2270" s="10" t="s">
        <v>2</v>
      </c>
      <c r="F2270" s="10" t="s">
        <v>137</v>
      </c>
      <c r="G2270" s="10" t="s">
        <v>344</v>
      </c>
      <c r="H2270" s="10" t="s">
        <v>104</v>
      </c>
    </row>
    <row r="2271" spans="1:12" x14ac:dyDescent="0.25">
      <c r="B2271" t="s">
        <v>479</v>
      </c>
      <c r="C2271" s="2"/>
      <c r="D2271" s="7" t="s">
        <v>181</v>
      </c>
      <c r="E2271" s="7">
        <f t="shared" ref="E2271:E2277" si="169">SUM(F2271:K2271)</f>
        <v>0</v>
      </c>
      <c r="F2271" s="3">
        <v>0</v>
      </c>
      <c r="G2271" s="3">
        <v>0</v>
      </c>
      <c r="H2271" s="3">
        <v>0</v>
      </c>
      <c r="I2271" s="3"/>
      <c r="J2271" s="3"/>
      <c r="K2271" s="3"/>
      <c r="L2271" s="3"/>
    </row>
    <row r="2272" spans="1:12" x14ac:dyDescent="0.25">
      <c r="B2272" s="28" t="s">
        <v>492</v>
      </c>
      <c r="C2272" s="2"/>
      <c r="D2272" s="7" t="s">
        <v>182</v>
      </c>
      <c r="E2272" s="7">
        <f t="shared" si="169"/>
        <v>4</v>
      </c>
      <c r="F2272" s="3">
        <v>4</v>
      </c>
      <c r="G2272" s="3">
        <v>0</v>
      </c>
      <c r="H2272" s="3">
        <v>0</v>
      </c>
      <c r="I2272" s="3"/>
      <c r="J2272" s="3"/>
      <c r="K2272" s="3"/>
      <c r="L2272" s="3"/>
    </row>
    <row r="2273" spans="1:12" x14ac:dyDescent="0.25">
      <c r="B2273" s="28" t="s">
        <v>481</v>
      </c>
      <c r="C2273" s="2"/>
      <c r="D2273" s="7" t="s">
        <v>183</v>
      </c>
      <c r="E2273" s="7">
        <f t="shared" si="169"/>
        <v>6</v>
      </c>
      <c r="F2273" s="3">
        <v>6</v>
      </c>
      <c r="G2273" s="3">
        <v>0</v>
      </c>
      <c r="H2273" s="3">
        <v>0</v>
      </c>
      <c r="I2273" s="3"/>
      <c r="J2273" s="3"/>
      <c r="K2273" s="3"/>
      <c r="L2273" s="3"/>
    </row>
    <row r="2274" spans="1:12" x14ac:dyDescent="0.25">
      <c r="B2274" s="2"/>
      <c r="C2274" s="2"/>
      <c r="D2274" s="7" t="s">
        <v>184</v>
      </c>
      <c r="E2274" s="7">
        <f t="shared" si="169"/>
        <v>15</v>
      </c>
      <c r="F2274" s="3">
        <v>14</v>
      </c>
      <c r="G2274" s="3">
        <v>0</v>
      </c>
      <c r="H2274" s="3">
        <v>1</v>
      </c>
      <c r="I2274" s="3"/>
      <c r="J2274" s="3"/>
      <c r="K2274" s="3"/>
      <c r="L2274" s="3"/>
    </row>
    <row r="2275" spans="1:12" x14ac:dyDescent="0.25">
      <c r="B2275" s="2"/>
      <c r="C2275" s="2"/>
      <c r="D2275" s="7" t="s">
        <v>185</v>
      </c>
      <c r="E2275" s="7">
        <f t="shared" si="169"/>
        <v>26</v>
      </c>
      <c r="F2275" s="3">
        <v>12</v>
      </c>
      <c r="G2275" s="3">
        <v>9</v>
      </c>
      <c r="H2275" s="3">
        <v>5</v>
      </c>
      <c r="I2275" s="3"/>
      <c r="J2275" s="3"/>
      <c r="K2275" s="3"/>
      <c r="L2275" s="3"/>
    </row>
    <row r="2276" spans="1:12" x14ac:dyDescent="0.25">
      <c r="B2276" s="2"/>
      <c r="C2276" s="2"/>
      <c r="D2276" s="7" t="s">
        <v>186</v>
      </c>
      <c r="E2276" s="7">
        <f t="shared" si="169"/>
        <v>9</v>
      </c>
      <c r="F2276" s="3">
        <v>0</v>
      </c>
      <c r="G2276" s="3">
        <v>9</v>
      </c>
      <c r="H2276" s="3">
        <v>0</v>
      </c>
      <c r="I2276" s="3"/>
      <c r="J2276" s="3"/>
      <c r="K2276" s="3"/>
      <c r="L2276" s="3"/>
    </row>
    <row r="2277" spans="1:12" ht="15.75" thickBot="1" x14ac:dyDescent="0.3">
      <c r="B2277" s="2"/>
      <c r="C2277" s="2"/>
      <c r="D2277" s="7" t="s">
        <v>187</v>
      </c>
      <c r="E2277" s="9">
        <f t="shared" si="169"/>
        <v>6</v>
      </c>
      <c r="F2277" s="8">
        <v>0</v>
      </c>
      <c r="G2277" s="8">
        <v>6</v>
      </c>
      <c r="H2277" s="8">
        <v>0</v>
      </c>
      <c r="I2277" s="3"/>
      <c r="J2277" s="3"/>
      <c r="K2277" s="3"/>
      <c r="L2277" s="3"/>
    </row>
    <row r="2278" spans="1:12" x14ac:dyDescent="0.25">
      <c r="B2278" s="2"/>
      <c r="C2278" s="2"/>
      <c r="E2278" s="7">
        <f>SUM(E2271:E2277)</f>
        <v>66</v>
      </c>
      <c r="F2278" s="7">
        <f>SUM(F2271:F2277)</f>
        <v>36</v>
      </c>
      <c r="G2278" s="7">
        <f>SUM(G2271:G2277)</f>
        <v>24</v>
      </c>
      <c r="H2278" s="7">
        <f>SUM(H2271:H2277)</f>
        <v>6</v>
      </c>
      <c r="I2278" s="3"/>
      <c r="J2278" s="3"/>
      <c r="K2278" s="3"/>
      <c r="L2278" s="3"/>
    </row>
    <row r="2279" spans="1:12" x14ac:dyDescent="0.25">
      <c r="B2279" s="2"/>
      <c r="C2279" s="2"/>
      <c r="E2279" s="3"/>
      <c r="I2279" s="3"/>
      <c r="J2279" s="3"/>
      <c r="K2279" s="3"/>
      <c r="L2279" s="3"/>
    </row>
    <row r="2280" spans="1:12" x14ac:dyDescent="0.25">
      <c r="B2280" s="2"/>
      <c r="C2280" s="2"/>
      <c r="D2280" s="7" t="s">
        <v>357</v>
      </c>
      <c r="E2280" s="7">
        <v>66</v>
      </c>
      <c r="F2280" s="11">
        <f>F2278/E2280</f>
        <v>0.54545454545454541</v>
      </c>
      <c r="G2280" s="11">
        <f>G2278/E2280</f>
        <v>0.36363636363636365</v>
      </c>
      <c r="H2280" s="11">
        <f>H2278/E2280</f>
        <v>9.0909090909090912E-2</v>
      </c>
      <c r="I2280" s="3"/>
      <c r="J2280" s="3"/>
      <c r="K2280" s="3"/>
      <c r="L2280" s="3"/>
    </row>
    <row r="2281" spans="1:12" x14ac:dyDescent="0.25">
      <c r="B2281" s="2"/>
      <c r="C2281" s="2"/>
      <c r="I2281" s="7"/>
      <c r="J2281" s="7"/>
      <c r="K2281" s="7"/>
      <c r="L2281" s="7"/>
    </row>
    <row r="2283" spans="1:12" ht="16.5" thickBot="1" x14ac:dyDescent="0.3">
      <c r="A2283" s="6">
        <v>1894</v>
      </c>
      <c r="B2283" s="29" t="s">
        <v>350</v>
      </c>
      <c r="C2283" s="6"/>
      <c r="D2283" s="10" t="s">
        <v>1</v>
      </c>
      <c r="E2283" s="10" t="s">
        <v>2</v>
      </c>
      <c r="F2283" s="10" t="s">
        <v>195</v>
      </c>
      <c r="G2283" s="10" t="s">
        <v>137</v>
      </c>
      <c r="H2283" s="6"/>
    </row>
    <row r="2284" spans="1:12" x14ac:dyDescent="0.25">
      <c r="B2284" t="s">
        <v>563</v>
      </c>
      <c r="C2284" s="2"/>
      <c r="D2284" s="7" t="s">
        <v>181</v>
      </c>
      <c r="E2284" s="7">
        <f t="shared" ref="E2284:E2290" si="170">SUM(F2284:K2284)</f>
        <v>6</v>
      </c>
      <c r="F2284" s="3">
        <v>5</v>
      </c>
      <c r="G2284" s="3">
        <v>1</v>
      </c>
      <c r="H2284" s="3"/>
    </row>
    <row r="2285" spans="1:12" x14ac:dyDescent="0.25">
      <c r="B2285" t="s">
        <v>479</v>
      </c>
      <c r="C2285" s="2"/>
      <c r="D2285" s="7" t="s">
        <v>182</v>
      </c>
      <c r="E2285" s="7">
        <f t="shared" si="170"/>
        <v>9</v>
      </c>
      <c r="F2285" s="3">
        <v>8</v>
      </c>
      <c r="G2285" s="3">
        <v>1</v>
      </c>
      <c r="H2285" s="3"/>
    </row>
    <row r="2286" spans="1:12" x14ac:dyDescent="0.25">
      <c r="B2286" s="2"/>
      <c r="C2286" s="2"/>
      <c r="D2286" s="7" t="s">
        <v>183</v>
      </c>
      <c r="E2286" s="7">
        <f t="shared" si="170"/>
        <v>8</v>
      </c>
      <c r="F2286" s="3">
        <v>3</v>
      </c>
      <c r="G2286" s="3">
        <v>5</v>
      </c>
      <c r="H2286" s="3"/>
    </row>
    <row r="2287" spans="1:12" x14ac:dyDescent="0.25">
      <c r="B2287" s="2"/>
      <c r="C2287" s="2"/>
      <c r="D2287" s="7" t="s">
        <v>184</v>
      </c>
      <c r="E2287" s="7">
        <f t="shared" si="170"/>
        <v>20</v>
      </c>
      <c r="F2287" s="3">
        <v>10</v>
      </c>
      <c r="G2287" s="3">
        <v>10</v>
      </c>
      <c r="H2287" s="3"/>
    </row>
    <row r="2288" spans="1:12" x14ac:dyDescent="0.25">
      <c r="B2288" s="2"/>
      <c r="C2288" s="2"/>
      <c r="D2288" s="7" t="s">
        <v>185</v>
      </c>
      <c r="E2288" s="7">
        <f t="shared" si="170"/>
        <v>27</v>
      </c>
      <c r="F2288" s="3">
        <v>10</v>
      </c>
      <c r="G2288" s="3">
        <v>17</v>
      </c>
      <c r="H2288" s="3"/>
    </row>
    <row r="2289" spans="1:9" x14ac:dyDescent="0.25">
      <c r="B2289" s="2"/>
      <c r="C2289" s="2"/>
      <c r="D2289" s="7" t="s">
        <v>186</v>
      </c>
      <c r="E2289" s="7">
        <f t="shared" si="170"/>
        <v>2</v>
      </c>
      <c r="F2289" s="3">
        <v>1</v>
      </c>
      <c r="G2289" s="3">
        <v>1</v>
      </c>
      <c r="H2289" s="3"/>
    </row>
    <row r="2290" spans="1:9" ht="15.75" thickBot="1" x14ac:dyDescent="0.3">
      <c r="B2290" s="2"/>
      <c r="C2290" s="2"/>
      <c r="D2290" s="7" t="s">
        <v>187</v>
      </c>
      <c r="E2290" s="9">
        <f t="shared" si="170"/>
        <v>0</v>
      </c>
      <c r="F2290" s="8">
        <v>0</v>
      </c>
      <c r="G2290" s="8">
        <v>0</v>
      </c>
      <c r="H2290" s="3"/>
    </row>
    <row r="2291" spans="1:9" x14ac:dyDescent="0.25">
      <c r="B2291" s="2"/>
      <c r="C2291" s="2"/>
      <c r="E2291" s="7">
        <f>SUM(E2284:E2290)</f>
        <v>72</v>
      </c>
      <c r="F2291" s="7">
        <f>SUM(F2284:F2290)</f>
        <v>37</v>
      </c>
      <c r="G2291" s="7">
        <f>SUM(G2284:G2290)</f>
        <v>35</v>
      </c>
      <c r="H2291" s="7"/>
    </row>
    <row r="2292" spans="1:9" x14ac:dyDescent="0.25">
      <c r="B2292" s="2"/>
      <c r="C2292" s="2"/>
      <c r="E2292" s="3"/>
      <c r="H2292" s="13"/>
    </row>
    <row r="2293" spans="1:9" x14ac:dyDescent="0.25">
      <c r="B2293" s="2"/>
      <c r="C2293" s="2"/>
      <c r="D2293" s="7" t="s">
        <v>357</v>
      </c>
      <c r="E2293" s="7">
        <v>72</v>
      </c>
      <c r="F2293" s="11">
        <f>F2291/E2293</f>
        <v>0.51388888888888884</v>
      </c>
      <c r="G2293" s="11">
        <f>G2291/E2293</f>
        <v>0.4861111111111111</v>
      </c>
    </row>
    <row r="2294" spans="1:9" x14ac:dyDescent="0.25">
      <c r="B2294" s="2"/>
      <c r="C2294" s="2"/>
    </row>
    <row r="2296" spans="1:9" ht="16.5" thickBot="1" x14ac:dyDescent="0.3">
      <c r="A2296" s="6">
        <v>1900</v>
      </c>
      <c r="B2296" s="29" t="s">
        <v>350</v>
      </c>
      <c r="C2296" s="6"/>
      <c r="D2296" s="10" t="s">
        <v>1</v>
      </c>
      <c r="E2296" s="10" t="s">
        <v>2</v>
      </c>
      <c r="F2296" s="10" t="s">
        <v>382</v>
      </c>
      <c r="G2296" s="10" t="s">
        <v>196</v>
      </c>
      <c r="H2296" s="6"/>
      <c r="I2296" s="6"/>
    </row>
    <row r="2297" spans="1:9" x14ac:dyDescent="0.25">
      <c r="B2297" t="s">
        <v>383</v>
      </c>
      <c r="C2297" s="2"/>
      <c r="D2297" s="7" t="s">
        <v>181</v>
      </c>
      <c r="E2297" s="7">
        <f t="shared" ref="E2297:E2303" si="171">SUM(F2297:K2297)</f>
        <v>15</v>
      </c>
      <c r="F2297" s="3">
        <v>15</v>
      </c>
      <c r="G2297" s="3">
        <v>0</v>
      </c>
      <c r="H2297" s="3"/>
      <c r="I2297" s="3"/>
    </row>
    <row r="2298" spans="1:9" x14ac:dyDescent="0.25">
      <c r="B2298" t="s">
        <v>564</v>
      </c>
      <c r="C2298" s="2"/>
      <c r="D2298" s="7" t="s">
        <v>182</v>
      </c>
      <c r="E2298" s="7">
        <f t="shared" si="171"/>
        <v>12</v>
      </c>
      <c r="F2298" s="3">
        <v>11</v>
      </c>
      <c r="G2298" s="3">
        <v>1</v>
      </c>
      <c r="H2298" s="3"/>
      <c r="I2298" s="3"/>
    </row>
    <row r="2299" spans="1:9" x14ac:dyDescent="0.25">
      <c r="B2299" s="2"/>
      <c r="C2299" s="2"/>
      <c r="D2299" s="7" t="s">
        <v>183</v>
      </c>
      <c r="E2299" s="7">
        <f t="shared" si="171"/>
        <v>12</v>
      </c>
      <c r="F2299" s="3">
        <v>12</v>
      </c>
      <c r="G2299" s="3">
        <v>0</v>
      </c>
      <c r="H2299" s="3"/>
      <c r="I2299" s="3"/>
    </row>
    <row r="2300" spans="1:9" x14ac:dyDescent="0.25">
      <c r="B2300" s="2"/>
      <c r="C2300" s="2"/>
      <c r="D2300" s="7" t="s">
        <v>184</v>
      </c>
      <c r="E2300" s="7">
        <f t="shared" si="171"/>
        <v>21</v>
      </c>
      <c r="F2300" s="3">
        <v>21</v>
      </c>
      <c r="G2300" s="3">
        <v>0</v>
      </c>
      <c r="H2300" s="3"/>
      <c r="I2300" s="3"/>
    </row>
    <row r="2301" spans="1:9" x14ac:dyDescent="0.25">
      <c r="B2301" s="2"/>
      <c r="C2301" s="2"/>
      <c r="D2301" s="7" t="s">
        <v>185</v>
      </c>
      <c r="E2301" s="7">
        <f t="shared" si="171"/>
        <v>22</v>
      </c>
      <c r="F2301" s="3">
        <v>4</v>
      </c>
      <c r="G2301" s="3">
        <v>18</v>
      </c>
      <c r="H2301" s="3"/>
      <c r="I2301" s="3"/>
    </row>
    <row r="2302" spans="1:9" x14ac:dyDescent="0.25">
      <c r="B2302" s="2"/>
      <c r="C2302" s="2"/>
      <c r="D2302" s="7" t="s">
        <v>186</v>
      </c>
      <c r="E2302" s="7">
        <f t="shared" si="171"/>
        <v>20</v>
      </c>
      <c r="F2302" s="3">
        <v>9</v>
      </c>
      <c r="G2302" s="3">
        <v>11</v>
      </c>
      <c r="H2302" s="3"/>
      <c r="I2302" s="3"/>
    </row>
    <row r="2303" spans="1:9" ht="15.75" thickBot="1" x14ac:dyDescent="0.3">
      <c r="B2303" s="2"/>
      <c r="C2303" s="2"/>
      <c r="D2303" s="7" t="s">
        <v>187</v>
      </c>
      <c r="E2303" s="9">
        <f t="shared" si="171"/>
        <v>16</v>
      </c>
      <c r="F2303" s="8">
        <v>15</v>
      </c>
      <c r="G2303" s="8">
        <v>1</v>
      </c>
      <c r="H2303" s="3"/>
      <c r="I2303" s="3"/>
    </row>
    <row r="2304" spans="1:9" x14ac:dyDescent="0.25">
      <c r="B2304" s="2"/>
      <c r="C2304" s="2"/>
      <c r="E2304" s="7">
        <f>SUM(E2297:E2303)</f>
        <v>118</v>
      </c>
      <c r="F2304" s="7">
        <f>SUM(F2297:F2303)</f>
        <v>87</v>
      </c>
      <c r="G2304" s="7">
        <f>SUM(G2297:G2303)</f>
        <v>31</v>
      </c>
      <c r="H2304" s="7"/>
      <c r="I2304" s="3"/>
    </row>
    <row r="2305" spans="1:10" x14ac:dyDescent="0.25">
      <c r="B2305" s="2"/>
      <c r="C2305" s="2"/>
      <c r="E2305" s="3"/>
      <c r="H2305" s="13"/>
      <c r="I2305" s="3"/>
    </row>
    <row r="2306" spans="1:10" x14ac:dyDescent="0.25">
      <c r="B2306" s="2"/>
      <c r="C2306" s="2"/>
      <c r="D2306" s="7" t="s">
        <v>357</v>
      </c>
      <c r="E2306" s="7">
        <v>118</v>
      </c>
      <c r="F2306" s="11">
        <f>F2304/E2306</f>
        <v>0.73728813559322037</v>
      </c>
      <c r="G2306" s="11">
        <f>G2304/E2306</f>
        <v>0.26271186440677968</v>
      </c>
      <c r="I2306" s="3"/>
    </row>
    <row r="2307" spans="1:10" x14ac:dyDescent="0.25">
      <c r="B2307" s="2"/>
      <c r="C2307" s="2"/>
      <c r="I2307" s="3"/>
    </row>
    <row r="2308" spans="1:10" x14ac:dyDescent="0.25">
      <c r="B2308" s="3"/>
      <c r="C2308" s="3"/>
      <c r="D2308" s="3"/>
    </row>
    <row r="2309" spans="1:10" ht="16.5" thickBot="1" x14ac:dyDescent="0.3">
      <c r="A2309" s="6">
        <v>1902</v>
      </c>
      <c r="B2309" s="29" t="s">
        <v>350</v>
      </c>
      <c r="C2309" s="6"/>
      <c r="D2309" s="10" t="s">
        <v>1</v>
      </c>
      <c r="E2309" s="10" t="s">
        <v>2</v>
      </c>
      <c r="F2309" s="10" t="s">
        <v>382</v>
      </c>
      <c r="G2309" s="10" t="s">
        <v>124</v>
      </c>
      <c r="H2309" s="6"/>
      <c r="I2309" s="6"/>
      <c r="J2309" s="6"/>
    </row>
    <row r="2310" spans="1:10" x14ac:dyDescent="0.25">
      <c r="B2310" t="s">
        <v>383</v>
      </c>
      <c r="C2310" s="2"/>
      <c r="D2310" s="7" t="s">
        <v>181</v>
      </c>
      <c r="E2310" s="7">
        <f t="shared" ref="E2310:E2316" si="172">SUM(F2310:K2310)</f>
        <v>9</v>
      </c>
      <c r="F2310" s="3">
        <v>9</v>
      </c>
      <c r="G2310" s="3">
        <v>0</v>
      </c>
      <c r="H2310" s="3"/>
      <c r="I2310" s="3"/>
      <c r="J2310" s="3"/>
    </row>
    <row r="2311" spans="1:10" x14ac:dyDescent="0.25">
      <c r="B2311" t="s">
        <v>565</v>
      </c>
      <c r="C2311" s="2"/>
      <c r="D2311" s="7" t="s">
        <v>182</v>
      </c>
      <c r="E2311" s="7">
        <f t="shared" si="172"/>
        <v>13</v>
      </c>
      <c r="F2311" s="3">
        <v>9</v>
      </c>
      <c r="G2311" s="3">
        <v>4</v>
      </c>
      <c r="H2311" s="3"/>
      <c r="I2311" s="3"/>
      <c r="J2311" s="3"/>
    </row>
    <row r="2312" spans="1:10" x14ac:dyDescent="0.25">
      <c r="B2312" s="2"/>
      <c r="C2312" s="2"/>
      <c r="D2312" s="7" t="s">
        <v>183</v>
      </c>
      <c r="E2312" s="7">
        <f t="shared" si="172"/>
        <v>13</v>
      </c>
      <c r="F2312" s="3">
        <v>3</v>
      </c>
      <c r="G2312" s="3">
        <v>10</v>
      </c>
      <c r="H2312" s="3"/>
      <c r="I2312" s="3"/>
      <c r="J2312" s="3"/>
    </row>
    <row r="2313" spans="1:10" x14ac:dyDescent="0.25">
      <c r="B2313" s="2"/>
      <c r="C2313" s="2"/>
      <c r="D2313" s="7" t="s">
        <v>184</v>
      </c>
      <c r="E2313" s="7">
        <f t="shared" si="172"/>
        <v>25</v>
      </c>
      <c r="F2313" s="3">
        <v>22</v>
      </c>
      <c r="G2313" s="3">
        <v>3</v>
      </c>
      <c r="H2313" s="3"/>
      <c r="I2313" s="3"/>
      <c r="J2313" s="3"/>
    </row>
    <row r="2314" spans="1:10" x14ac:dyDescent="0.25">
      <c r="B2314" s="2"/>
      <c r="C2314" s="2"/>
      <c r="D2314" s="7" t="s">
        <v>185</v>
      </c>
      <c r="E2314" s="7">
        <f t="shared" si="172"/>
        <v>20</v>
      </c>
      <c r="F2314" s="3">
        <v>6</v>
      </c>
      <c r="G2314" s="3">
        <v>14</v>
      </c>
      <c r="H2314" s="3"/>
      <c r="I2314" s="3"/>
      <c r="J2314" s="3"/>
    </row>
    <row r="2315" spans="1:10" x14ac:dyDescent="0.25">
      <c r="B2315" s="2"/>
      <c r="C2315" s="2"/>
      <c r="D2315" s="7" t="s">
        <v>186</v>
      </c>
      <c r="E2315" s="7">
        <f t="shared" si="172"/>
        <v>19</v>
      </c>
      <c r="F2315" s="3">
        <v>8</v>
      </c>
      <c r="G2315" s="3">
        <v>11</v>
      </c>
      <c r="H2315" s="3"/>
      <c r="I2315" s="3"/>
      <c r="J2315" s="3"/>
    </row>
    <row r="2316" spans="1:10" ht="15.75" thickBot="1" x14ac:dyDescent="0.3">
      <c r="B2316" s="2"/>
      <c r="C2316" s="2"/>
      <c r="D2316" s="7" t="s">
        <v>187</v>
      </c>
      <c r="E2316" s="9">
        <f t="shared" si="172"/>
        <v>14</v>
      </c>
      <c r="F2316" s="8">
        <v>10</v>
      </c>
      <c r="G2316" s="8">
        <v>4</v>
      </c>
      <c r="H2316" s="3"/>
      <c r="I2316" s="3"/>
      <c r="J2316" s="3"/>
    </row>
    <row r="2317" spans="1:10" x14ac:dyDescent="0.25">
      <c r="B2317" s="2"/>
      <c r="C2317" s="2"/>
      <c r="E2317" s="7">
        <f>SUM(E2310:E2316)</f>
        <v>113</v>
      </c>
      <c r="F2317" s="7">
        <f>SUM(F2310:F2316)</f>
        <v>67</v>
      </c>
      <c r="G2317" s="7">
        <f>SUM(G2310:G2316)</f>
        <v>46</v>
      </c>
      <c r="H2317" s="7"/>
      <c r="I2317" s="3"/>
      <c r="J2317" s="3"/>
    </row>
    <row r="2318" spans="1:10" x14ac:dyDescent="0.25">
      <c r="B2318" s="2"/>
      <c r="C2318" s="2"/>
      <c r="E2318" s="3"/>
      <c r="H2318" s="13"/>
      <c r="I2318" s="3"/>
      <c r="J2318" s="3"/>
    </row>
    <row r="2319" spans="1:10" x14ac:dyDescent="0.25">
      <c r="B2319" s="2"/>
      <c r="C2319" s="2"/>
      <c r="D2319" s="7" t="s">
        <v>357</v>
      </c>
      <c r="E2319" s="7">
        <v>113</v>
      </c>
      <c r="F2319" s="11">
        <f>F2317/E2319</f>
        <v>0.59292035398230092</v>
      </c>
      <c r="G2319" s="11">
        <f>G2317/E2319</f>
        <v>0.40707964601769914</v>
      </c>
      <c r="I2319" s="3"/>
      <c r="J2319" s="3"/>
    </row>
    <row r="2320" spans="1:10" x14ac:dyDescent="0.25">
      <c r="B2320" s="2"/>
      <c r="C2320" s="2"/>
      <c r="I2320" s="3"/>
      <c r="J2320" s="3"/>
    </row>
    <row r="2321" spans="1:10" x14ac:dyDescent="0.25">
      <c r="D2321" s="7"/>
    </row>
    <row r="2322" spans="1:10" ht="16.5" thickBot="1" x14ac:dyDescent="0.3">
      <c r="A2322" s="6">
        <v>1903</v>
      </c>
      <c r="B2322" s="29" t="s">
        <v>350</v>
      </c>
      <c r="C2322" s="7" t="s">
        <v>366</v>
      </c>
      <c r="D2322" s="10" t="s">
        <v>1</v>
      </c>
      <c r="E2322" s="10" t="s">
        <v>2</v>
      </c>
      <c r="F2322" s="10" t="s">
        <v>382</v>
      </c>
      <c r="G2322" s="10" t="s">
        <v>124</v>
      </c>
      <c r="H2322" s="10" t="s">
        <v>176</v>
      </c>
      <c r="I2322" s="6"/>
      <c r="J2322" s="6"/>
    </row>
    <row r="2323" spans="1:10" x14ac:dyDescent="0.25">
      <c r="B2323" t="s">
        <v>383</v>
      </c>
      <c r="C2323" s="2"/>
      <c r="D2323" s="7" t="s">
        <v>181</v>
      </c>
      <c r="E2323" s="7">
        <f t="shared" ref="E2323:E2329" si="173">SUM(F2323:K2323)</f>
        <v>13</v>
      </c>
      <c r="F2323" s="3">
        <v>12</v>
      </c>
      <c r="G2323" s="3">
        <v>1</v>
      </c>
      <c r="H2323" s="3">
        <v>0</v>
      </c>
      <c r="I2323" s="3"/>
      <c r="J2323" s="3"/>
    </row>
    <row r="2324" spans="1:10" ht="15.75" x14ac:dyDescent="0.25">
      <c r="B2324" t="s">
        <v>565</v>
      </c>
      <c r="C2324" s="2"/>
      <c r="D2324" s="7" t="s">
        <v>182</v>
      </c>
      <c r="E2324" s="7">
        <f t="shared" si="173"/>
        <v>11</v>
      </c>
      <c r="F2324" s="3">
        <v>3</v>
      </c>
      <c r="G2324" s="3">
        <v>8</v>
      </c>
      <c r="H2324" s="3">
        <v>0</v>
      </c>
      <c r="I2324" s="6"/>
      <c r="J2324" s="3"/>
    </row>
    <row r="2325" spans="1:10" x14ac:dyDescent="0.25">
      <c r="B2325" t="s">
        <v>551</v>
      </c>
      <c r="C2325" s="2"/>
      <c r="D2325" s="7" t="s">
        <v>183</v>
      </c>
      <c r="E2325" s="7">
        <f t="shared" si="173"/>
        <v>18</v>
      </c>
      <c r="F2325" s="3">
        <v>2</v>
      </c>
      <c r="G2325" s="3">
        <v>15</v>
      </c>
      <c r="H2325" s="3">
        <v>1</v>
      </c>
      <c r="I2325" s="3"/>
      <c r="J2325" s="3"/>
    </row>
    <row r="2326" spans="1:10" x14ac:dyDescent="0.25">
      <c r="B2326" s="2"/>
      <c r="C2326" s="2"/>
      <c r="D2326" s="7" t="s">
        <v>184</v>
      </c>
      <c r="E2326" s="7">
        <f t="shared" si="173"/>
        <v>17</v>
      </c>
      <c r="F2326" s="3">
        <v>10</v>
      </c>
      <c r="G2326" s="3">
        <v>5</v>
      </c>
      <c r="H2326" s="3">
        <v>2</v>
      </c>
      <c r="I2326" s="3"/>
      <c r="J2326" s="3"/>
    </row>
    <row r="2327" spans="1:10" x14ac:dyDescent="0.25">
      <c r="B2327" s="2"/>
      <c r="C2327" s="2"/>
      <c r="D2327" s="7" t="s">
        <v>185</v>
      </c>
      <c r="E2327" s="7">
        <f t="shared" si="173"/>
        <v>18</v>
      </c>
      <c r="F2327" s="3">
        <v>5</v>
      </c>
      <c r="G2327" s="3">
        <v>10</v>
      </c>
      <c r="H2327" s="3">
        <v>3</v>
      </c>
      <c r="I2327" s="3"/>
      <c r="J2327" s="3"/>
    </row>
    <row r="2328" spans="1:10" x14ac:dyDescent="0.25">
      <c r="B2328" s="2"/>
      <c r="C2328" s="2"/>
      <c r="D2328" s="7" t="s">
        <v>186</v>
      </c>
      <c r="E2328" s="7">
        <f t="shared" si="173"/>
        <v>23</v>
      </c>
      <c r="F2328" s="3">
        <v>5</v>
      </c>
      <c r="G2328" s="3">
        <v>2</v>
      </c>
      <c r="H2328" s="3">
        <v>16</v>
      </c>
      <c r="I2328" s="3"/>
      <c r="J2328" s="3"/>
    </row>
    <row r="2329" spans="1:10" ht="15.75" thickBot="1" x14ac:dyDescent="0.3">
      <c r="B2329" s="2"/>
      <c r="C2329" s="2"/>
      <c r="D2329" s="7" t="s">
        <v>187</v>
      </c>
      <c r="E2329" s="9">
        <f t="shared" si="173"/>
        <v>9</v>
      </c>
      <c r="F2329" s="8">
        <v>5</v>
      </c>
      <c r="G2329" s="8">
        <v>0</v>
      </c>
      <c r="H2329" s="8">
        <v>4</v>
      </c>
      <c r="I2329" s="3"/>
      <c r="J2329" s="3"/>
    </row>
    <row r="2330" spans="1:10" x14ac:dyDescent="0.25">
      <c r="B2330" s="2"/>
      <c r="C2330" s="2"/>
      <c r="E2330" s="7">
        <f>SUM(E2323:E2329)</f>
        <v>109</v>
      </c>
      <c r="F2330" s="7">
        <f>SUM(F2323:F2329)</f>
        <v>42</v>
      </c>
      <c r="G2330" s="7">
        <f>SUM(G2323:G2329)</f>
        <v>41</v>
      </c>
      <c r="H2330" s="7">
        <f>SUM(H2323:H2329)</f>
        <v>26</v>
      </c>
      <c r="I2330" s="3"/>
      <c r="J2330" s="3"/>
    </row>
    <row r="2331" spans="1:10" x14ac:dyDescent="0.25">
      <c r="B2331" s="2"/>
      <c r="C2331" s="2"/>
      <c r="E2331" s="3"/>
      <c r="I2331" s="3"/>
      <c r="J2331" s="3"/>
    </row>
    <row r="2332" spans="1:10" x14ac:dyDescent="0.25">
      <c r="B2332" s="2"/>
      <c r="C2332" s="2"/>
      <c r="D2332" s="7" t="s">
        <v>357</v>
      </c>
      <c r="E2332" s="7">
        <v>109</v>
      </c>
      <c r="F2332" s="11">
        <f>F2330/E2332</f>
        <v>0.38532110091743121</v>
      </c>
      <c r="G2332" s="11">
        <f>G2330/E2332</f>
        <v>0.37614678899082571</v>
      </c>
      <c r="H2332" s="11">
        <f>H2330/E2332</f>
        <v>0.23853211009174313</v>
      </c>
      <c r="I2332" s="3"/>
      <c r="J2332" s="3"/>
    </row>
    <row r="2333" spans="1:10" x14ac:dyDescent="0.25">
      <c r="B2333" s="2"/>
      <c r="C2333" s="2"/>
      <c r="I2333" s="3"/>
      <c r="J2333" s="3"/>
    </row>
    <row r="2334" spans="1:10" x14ac:dyDescent="0.25">
      <c r="D2334" s="7"/>
    </row>
    <row r="2335" spans="1:10" ht="16.5" thickBot="1" x14ac:dyDescent="0.3">
      <c r="A2335" s="6">
        <v>1903</v>
      </c>
      <c r="B2335" s="29" t="s">
        <v>350</v>
      </c>
      <c r="C2335" s="7" t="s">
        <v>367</v>
      </c>
      <c r="D2335" s="10" t="s">
        <v>1</v>
      </c>
      <c r="E2335" s="10" t="s">
        <v>2</v>
      </c>
      <c r="F2335" s="10" t="s">
        <v>382</v>
      </c>
      <c r="G2335" s="10" t="s">
        <v>124</v>
      </c>
      <c r="H2335" s="10" t="s">
        <v>176</v>
      </c>
      <c r="I2335" s="6"/>
      <c r="J2335" s="6"/>
    </row>
    <row r="2336" spans="1:10" x14ac:dyDescent="0.25">
      <c r="B2336" t="s">
        <v>383</v>
      </c>
      <c r="C2336" s="2"/>
      <c r="D2336" s="7" t="s">
        <v>181</v>
      </c>
      <c r="E2336" s="7">
        <f t="shared" ref="E2336:E2342" si="174">SUM(F2336:K2336)</f>
        <v>13</v>
      </c>
      <c r="F2336" s="3">
        <v>12</v>
      </c>
      <c r="G2336" s="3">
        <v>1</v>
      </c>
      <c r="H2336" s="3">
        <v>0</v>
      </c>
      <c r="I2336" s="3"/>
      <c r="J2336" s="3"/>
    </row>
    <row r="2337" spans="1:10" ht="15.75" x14ac:dyDescent="0.25">
      <c r="B2337" t="s">
        <v>565</v>
      </c>
      <c r="C2337" s="2"/>
      <c r="D2337" s="7" t="s">
        <v>182</v>
      </c>
      <c r="E2337" s="7">
        <f t="shared" si="174"/>
        <v>11</v>
      </c>
      <c r="F2337" s="3">
        <v>3</v>
      </c>
      <c r="G2337" s="3">
        <v>8</v>
      </c>
      <c r="H2337" s="3">
        <v>0</v>
      </c>
      <c r="I2337" s="6"/>
      <c r="J2337" s="3"/>
    </row>
    <row r="2338" spans="1:10" x14ac:dyDescent="0.25">
      <c r="B2338" t="s">
        <v>551</v>
      </c>
      <c r="C2338" s="2"/>
      <c r="D2338" s="7" t="s">
        <v>183</v>
      </c>
      <c r="E2338" s="7">
        <f t="shared" si="174"/>
        <v>18</v>
      </c>
      <c r="F2338" s="3">
        <v>2</v>
      </c>
      <c r="G2338" s="3">
        <v>15</v>
      </c>
      <c r="H2338" s="3">
        <v>1</v>
      </c>
      <c r="I2338" s="3"/>
      <c r="J2338" s="3"/>
    </row>
    <row r="2339" spans="1:10" x14ac:dyDescent="0.25">
      <c r="B2339" s="2"/>
      <c r="C2339" s="2"/>
      <c r="D2339" s="7" t="s">
        <v>184</v>
      </c>
      <c r="E2339" s="7">
        <f t="shared" si="174"/>
        <v>17</v>
      </c>
      <c r="F2339" s="3">
        <v>10</v>
      </c>
      <c r="G2339" s="3">
        <v>5</v>
      </c>
      <c r="H2339" s="3">
        <v>2</v>
      </c>
      <c r="I2339" s="3"/>
      <c r="J2339" s="3"/>
    </row>
    <row r="2340" spans="1:10" x14ac:dyDescent="0.25">
      <c r="B2340" s="2"/>
      <c r="C2340" s="2"/>
      <c r="D2340" s="7" t="s">
        <v>185</v>
      </c>
      <c r="E2340" s="7">
        <f t="shared" si="174"/>
        <v>17</v>
      </c>
      <c r="F2340" s="3">
        <v>6</v>
      </c>
      <c r="G2340" s="3">
        <v>11</v>
      </c>
      <c r="H2340" s="3">
        <v>0</v>
      </c>
      <c r="I2340" s="3"/>
      <c r="J2340" s="3"/>
    </row>
    <row r="2341" spans="1:10" x14ac:dyDescent="0.25">
      <c r="B2341" s="2"/>
      <c r="C2341" s="2"/>
      <c r="D2341" s="7" t="s">
        <v>186</v>
      </c>
      <c r="E2341" s="7">
        <f t="shared" si="174"/>
        <v>23</v>
      </c>
      <c r="F2341" s="3">
        <v>5</v>
      </c>
      <c r="G2341" s="3">
        <v>4</v>
      </c>
      <c r="H2341" s="3">
        <v>14</v>
      </c>
      <c r="I2341" s="3"/>
      <c r="J2341" s="3"/>
    </row>
    <row r="2342" spans="1:10" ht="15.75" thickBot="1" x14ac:dyDescent="0.3">
      <c r="B2342" s="2"/>
      <c r="C2342" s="2"/>
      <c r="D2342" s="7" t="s">
        <v>187</v>
      </c>
      <c r="E2342" s="9">
        <f t="shared" si="174"/>
        <v>9</v>
      </c>
      <c r="F2342" s="8">
        <v>5</v>
      </c>
      <c r="G2342" s="8">
        <v>0</v>
      </c>
      <c r="H2342" s="8">
        <v>4</v>
      </c>
      <c r="I2342" s="3"/>
      <c r="J2342" s="3"/>
    </row>
    <row r="2343" spans="1:10" x14ac:dyDescent="0.25">
      <c r="B2343" s="2"/>
      <c r="C2343" s="2"/>
      <c r="E2343" s="7">
        <f>SUM(E2336:E2342)</f>
        <v>108</v>
      </c>
      <c r="F2343" s="7">
        <f>SUM(F2336:F2342)</f>
        <v>43</v>
      </c>
      <c r="G2343" s="7">
        <f>SUM(G2336:G2342)</f>
        <v>44</v>
      </c>
      <c r="H2343" s="7">
        <f>SUM(H2336:H2342)</f>
        <v>21</v>
      </c>
      <c r="I2343" s="3"/>
      <c r="J2343" s="3"/>
    </row>
    <row r="2344" spans="1:10" x14ac:dyDescent="0.25">
      <c r="B2344" s="2"/>
      <c r="C2344" s="2"/>
      <c r="E2344" s="3"/>
      <c r="I2344" s="3"/>
      <c r="J2344" s="3"/>
    </row>
    <row r="2345" spans="1:10" x14ac:dyDescent="0.25">
      <c r="B2345" s="2"/>
      <c r="C2345" s="2"/>
      <c r="D2345" s="7" t="s">
        <v>357</v>
      </c>
      <c r="E2345" s="7">
        <v>108</v>
      </c>
      <c r="F2345" s="11">
        <f>F2343/E2345</f>
        <v>0.39814814814814814</v>
      </c>
      <c r="G2345" s="11">
        <f>G2343/E2345</f>
        <v>0.40740740740740738</v>
      </c>
      <c r="H2345" s="11">
        <f>H2343/E2345</f>
        <v>0.19444444444444445</v>
      </c>
      <c r="I2345" s="3"/>
      <c r="J2345" s="3"/>
    </row>
    <row r="2346" spans="1:10" x14ac:dyDescent="0.25">
      <c r="B2346" s="2"/>
      <c r="C2346" s="2"/>
      <c r="I2346" s="3"/>
      <c r="J2346" s="3"/>
    </row>
    <row r="2347" spans="1:10" x14ac:dyDescent="0.25">
      <c r="B2347" s="3"/>
      <c r="C2347" s="3"/>
      <c r="D2347" s="7"/>
    </row>
    <row r="2348" spans="1:10" ht="16.5" thickBot="1" x14ac:dyDescent="0.3">
      <c r="A2348" s="6">
        <v>1903</v>
      </c>
      <c r="B2348" s="29" t="s">
        <v>350</v>
      </c>
      <c r="C2348" s="7" t="s">
        <v>425</v>
      </c>
      <c r="D2348" s="10" t="s">
        <v>1</v>
      </c>
      <c r="E2348" s="10" t="s">
        <v>2</v>
      </c>
      <c r="F2348" s="10" t="s">
        <v>382</v>
      </c>
      <c r="G2348" s="10" t="s">
        <v>124</v>
      </c>
      <c r="H2348" s="6"/>
      <c r="I2348" s="6"/>
      <c r="J2348" s="6"/>
    </row>
    <row r="2349" spans="1:10" x14ac:dyDescent="0.25">
      <c r="B2349" t="s">
        <v>383</v>
      </c>
      <c r="C2349" s="2"/>
      <c r="D2349" s="7" t="s">
        <v>181</v>
      </c>
      <c r="E2349" s="7">
        <f t="shared" ref="E2349:E2355" si="175">SUM(F2349:K2349)</f>
        <v>13</v>
      </c>
      <c r="F2349" s="3">
        <v>12</v>
      </c>
      <c r="G2349" s="3">
        <v>1</v>
      </c>
      <c r="H2349" s="3"/>
      <c r="I2349" s="3"/>
      <c r="J2349" s="3"/>
    </row>
    <row r="2350" spans="1:10" ht="15.75" x14ac:dyDescent="0.25">
      <c r="B2350" t="s">
        <v>565</v>
      </c>
      <c r="C2350" s="2"/>
      <c r="D2350" s="7" t="s">
        <v>182</v>
      </c>
      <c r="E2350" s="7">
        <f t="shared" si="175"/>
        <v>11</v>
      </c>
      <c r="F2350" s="3">
        <v>3</v>
      </c>
      <c r="G2350" s="3">
        <v>8</v>
      </c>
      <c r="H2350" s="3"/>
      <c r="I2350" s="6"/>
      <c r="J2350" s="3"/>
    </row>
    <row r="2351" spans="1:10" x14ac:dyDescent="0.25">
      <c r="B2351" s="2"/>
      <c r="C2351" s="2"/>
      <c r="D2351" s="7" t="s">
        <v>183</v>
      </c>
      <c r="E2351" s="7">
        <f t="shared" si="175"/>
        <v>18</v>
      </c>
      <c r="F2351" s="3">
        <v>3</v>
      </c>
      <c r="G2351" s="3">
        <v>15</v>
      </c>
      <c r="H2351" s="3"/>
      <c r="I2351" s="3"/>
      <c r="J2351" s="3"/>
    </row>
    <row r="2352" spans="1:10" x14ac:dyDescent="0.25">
      <c r="B2352" s="2"/>
      <c r="C2352" s="2"/>
      <c r="D2352" s="7" t="s">
        <v>184</v>
      </c>
      <c r="E2352" s="7">
        <f t="shared" si="175"/>
        <v>15</v>
      </c>
      <c r="F2352" s="3">
        <v>10</v>
      </c>
      <c r="G2352" s="3">
        <v>5</v>
      </c>
      <c r="H2352" s="3"/>
      <c r="I2352" s="3"/>
      <c r="J2352" s="3"/>
    </row>
    <row r="2353" spans="1:11" x14ac:dyDescent="0.25">
      <c r="B2353" s="2"/>
      <c r="C2353" s="2"/>
      <c r="D2353" s="7" t="s">
        <v>185</v>
      </c>
      <c r="E2353" s="7">
        <f t="shared" si="175"/>
        <v>17</v>
      </c>
      <c r="F2353" s="3">
        <v>6</v>
      </c>
      <c r="G2353" s="3">
        <v>11</v>
      </c>
      <c r="H2353" s="3"/>
      <c r="I2353" s="3"/>
      <c r="J2353" s="3"/>
    </row>
    <row r="2354" spans="1:11" x14ac:dyDescent="0.25">
      <c r="B2354" s="2"/>
      <c r="C2354" s="2"/>
      <c r="D2354" s="7" t="s">
        <v>186</v>
      </c>
      <c r="E2354" s="7">
        <f t="shared" si="175"/>
        <v>14</v>
      </c>
      <c r="F2354" s="3">
        <v>9</v>
      </c>
      <c r="G2354" s="3">
        <v>5</v>
      </c>
      <c r="H2354" s="3"/>
      <c r="I2354" s="3"/>
      <c r="J2354" s="3"/>
    </row>
    <row r="2355" spans="1:11" ht="15.75" thickBot="1" x14ac:dyDescent="0.3">
      <c r="B2355" s="2"/>
      <c r="C2355" s="2"/>
      <c r="D2355" s="7" t="s">
        <v>187</v>
      </c>
      <c r="E2355" s="9">
        <f t="shared" si="175"/>
        <v>6</v>
      </c>
      <c r="F2355" s="8">
        <v>5</v>
      </c>
      <c r="G2355" s="8">
        <v>1</v>
      </c>
      <c r="H2355" s="3"/>
      <c r="I2355" s="3"/>
      <c r="J2355" s="3"/>
    </row>
    <row r="2356" spans="1:11" x14ac:dyDescent="0.25">
      <c r="B2356" s="2"/>
      <c r="C2356" s="2"/>
      <c r="E2356" s="7">
        <f>SUM(E2349:E2355)</f>
        <v>94</v>
      </c>
      <c r="F2356" s="7">
        <f>SUM(F2349:F2355)</f>
        <v>48</v>
      </c>
      <c r="G2356" s="7">
        <f>SUM(G2349:G2355)</f>
        <v>46</v>
      </c>
      <c r="H2356" s="7"/>
      <c r="I2356" s="3"/>
      <c r="J2356" s="3"/>
    </row>
    <row r="2357" spans="1:11" x14ac:dyDescent="0.25">
      <c r="B2357" s="2"/>
      <c r="C2357" s="2"/>
      <c r="E2357" s="3"/>
      <c r="H2357" s="13"/>
      <c r="I2357" s="3"/>
      <c r="J2357" s="3"/>
    </row>
    <row r="2358" spans="1:11" x14ac:dyDescent="0.25">
      <c r="B2358" s="2"/>
      <c r="C2358" s="2"/>
      <c r="D2358" s="7" t="s">
        <v>357</v>
      </c>
      <c r="E2358" s="7">
        <v>94</v>
      </c>
      <c r="F2358" s="11">
        <f>F2356/E2358</f>
        <v>0.51063829787234039</v>
      </c>
      <c r="G2358" s="11">
        <f>G2356/E2358</f>
        <v>0.48936170212765956</v>
      </c>
      <c r="I2358" s="3"/>
      <c r="J2358" s="3"/>
    </row>
    <row r="2362" spans="1:11" ht="18.75" x14ac:dyDescent="0.3">
      <c r="B2362" s="31" t="s">
        <v>478</v>
      </c>
    </row>
    <row r="2364" spans="1:11" s="6" customFormat="1" ht="16.5" thickBot="1" x14ac:dyDescent="0.3">
      <c r="A2364" s="6">
        <v>1874</v>
      </c>
      <c r="B2364" s="29" t="s">
        <v>350</v>
      </c>
      <c r="D2364" s="10" t="s">
        <v>51</v>
      </c>
      <c r="E2364" s="10" t="s">
        <v>2</v>
      </c>
      <c r="F2364" s="10" t="s">
        <v>218</v>
      </c>
      <c r="G2364" s="10" t="s">
        <v>37</v>
      </c>
      <c r="H2364" s="10" t="s">
        <v>219</v>
      </c>
      <c r="I2364" s="10" t="s">
        <v>118</v>
      </c>
      <c r="J2364" s="10" t="s">
        <v>569</v>
      </c>
      <c r="K2364" s="19"/>
    </row>
    <row r="2365" spans="1:11" s="3" customFormat="1" x14ac:dyDescent="0.25">
      <c r="B2365" s="28" t="s">
        <v>566</v>
      </c>
      <c r="C2365" s="2"/>
      <c r="D2365" s="7" t="s">
        <v>220</v>
      </c>
      <c r="E2365" s="7">
        <f t="shared" ref="E2365:E2370" si="176">SUM(F2365:K2365)</f>
        <v>4</v>
      </c>
      <c r="F2365" s="3">
        <v>0</v>
      </c>
      <c r="G2365" s="3">
        <v>2</v>
      </c>
      <c r="H2365" s="3">
        <v>2</v>
      </c>
      <c r="I2365" s="3">
        <v>0</v>
      </c>
      <c r="J2365" s="3">
        <v>0</v>
      </c>
    </row>
    <row r="2366" spans="1:11" s="3" customFormat="1" x14ac:dyDescent="0.25">
      <c r="B2366" s="28" t="s">
        <v>455</v>
      </c>
      <c r="C2366" s="2"/>
      <c r="D2366" s="7" t="s">
        <v>221</v>
      </c>
      <c r="E2366" s="7">
        <f t="shared" si="176"/>
        <v>12</v>
      </c>
      <c r="F2366" s="3">
        <v>8</v>
      </c>
      <c r="G2366" s="3">
        <v>3</v>
      </c>
      <c r="H2366" s="3">
        <v>0</v>
      </c>
      <c r="I2366" s="3">
        <v>1</v>
      </c>
      <c r="J2366" s="3">
        <v>0</v>
      </c>
    </row>
    <row r="2367" spans="1:11" s="3" customFormat="1" x14ac:dyDescent="0.25">
      <c r="B2367" s="28" t="s">
        <v>567</v>
      </c>
      <c r="C2367" s="2"/>
      <c r="D2367" s="7" t="s">
        <v>222</v>
      </c>
      <c r="E2367" s="7">
        <f t="shared" si="176"/>
        <v>24</v>
      </c>
      <c r="F2367" s="3">
        <v>22</v>
      </c>
      <c r="G2367" s="3">
        <v>1</v>
      </c>
      <c r="H2367" s="3">
        <v>1</v>
      </c>
      <c r="I2367" s="3">
        <v>0</v>
      </c>
      <c r="J2367" s="3">
        <v>0</v>
      </c>
    </row>
    <row r="2368" spans="1:11" s="3" customFormat="1" x14ac:dyDescent="0.25">
      <c r="B2368" s="28" t="s">
        <v>562</v>
      </c>
      <c r="C2368" s="2"/>
      <c r="D2368" s="7" t="s">
        <v>223</v>
      </c>
      <c r="E2368" s="7">
        <f t="shared" si="176"/>
        <v>6</v>
      </c>
      <c r="F2368" s="3">
        <v>1</v>
      </c>
      <c r="G2368" s="3">
        <v>3</v>
      </c>
      <c r="H2368" s="3">
        <v>0</v>
      </c>
      <c r="I2368" s="3">
        <v>1</v>
      </c>
      <c r="J2368" s="3">
        <v>1</v>
      </c>
    </row>
    <row r="2369" spans="1:12" s="3" customFormat="1" x14ac:dyDescent="0.25">
      <c r="B2369" s="28" t="s">
        <v>568</v>
      </c>
      <c r="C2369" s="2"/>
      <c r="D2369" s="7" t="s">
        <v>224</v>
      </c>
      <c r="E2369" s="7">
        <f t="shared" si="176"/>
        <v>6</v>
      </c>
      <c r="F2369" s="3">
        <v>6</v>
      </c>
      <c r="G2369" s="3">
        <v>0</v>
      </c>
      <c r="H2369" s="3">
        <v>0</v>
      </c>
      <c r="I2369" s="3">
        <v>0</v>
      </c>
      <c r="J2369" s="3">
        <v>0</v>
      </c>
    </row>
    <row r="2370" spans="1:12" s="3" customFormat="1" ht="15.75" thickBot="1" x14ac:dyDescent="0.3">
      <c r="B2370" s="2"/>
      <c r="C2370" s="2"/>
      <c r="D2370" s="7" t="s">
        <v>225</v>
      </c>
      <c r="E2370" s="9">
        <f t="shared" si="176"/>
        <v>3</v>
      </c>
      <c r="F2370" s="8">
        <v>2</v>
      </c>
      <c r="G2370" s="8">
        <v>0</v>
      </c>
      <c r="H2370" s="8">
        <v>1</v>
      </c>
      <c r="I2370" s="8">
        <v>0</v>
      </c>
      <c r="J2370" s="8">
        <v>0</v>
      </c>
    </row>
    <row r="2371" spans="1:12" s="3" customFormat="1" x14ac:dyDescent="0.25">
      <c r="B2371" s="2"/>
      <c r="C2371" s="2"/>
      <c r="D2371"/>
      <c r="E2371" s="7">
        <f t="shared" ref="E2371:J2371" si="177">SUM(E2365:E2370)</f>
        <v>55</v>
      </c>
      <c r="F2371" s="7">
        <f t="shared" si="177"/>
        <v>39</v>
      </c>
      <c r="G2371" s="7">
        <f t="shared" si="177"/>
        <v>9</v>
      </c>
      <c r="H2371" s="7">
        <f t="shared" si="177"/>
        <v>4</v>
      </c>
      <c r="I2371" s="7">
        <f t="shared" si="177"/>
        <v>2</v>
      </c>
      <c r="J2371" s="7">
        <f t="shared" si="177"/>
        <v>1</v>
      </c>
    </row>
    <row r="2372" spans="1:12" s="3" customFormat="1" x14ac:dyDescent="0.25">
      <c r="B2372" s="2"/>
      <c r="C2372" s="2"/>
      <c r="D2372"/>
    </row>
    <row r="2373" spans="1:12" s="3" customFormat="1" x14ac:dyDescent="0.25">
      <c r="B2373" s="2"/>
      <c r="C2373" s="2"/>
      <c r="D2373" s="7" t="s">
        <v>357</v>
      </c>
      <c r="E2373" s="7">
        <v>55</v>
      </c>
      <c r="F2373" s="11">
        <f>F2371/E2373</f>
        <v>0.70909090909090911</v>
      </c>
      <c r="G2373" s="11">
        <f>G2371/E2373</f>
        <v>0.16363636363636364</v>
      </c>
      <c r="H2373" s="11">
        <f>H2371/E2373</f>
        <v>7.2727272727272724E-2</v>
      </c>
      <c r="I2373" s="11">
        <f>I2371/E2373</f>
        <v>3.6363636363636362E-2</v>
      </c>
      <c r="J2373" s="11">
        <f>J2371/E2373</f>
        <v>1.8181818181818181E-2</v>
      </c>
    </row>
    <row r="2374" spans="1:12" s="3" customFormat="1" x14ac:dyDescent="0.25">
      <c r="B2374" s="2"/>
      <c r="C2374" s="26"/>
      <c r="D2374"/>
      <c r="E2374"/>
      <c r="F2374"/>
      <c r="G2374"/>
      <c r="H2374"/>
    </row>
    <row r="2375" spans="1:12" s="3" customFormat="1" ht="15.75" x14ac:dyDescent="0.25">
      <c r="B2375" s="26"/>
      <c r="D2375" s="6"/>
    </row>
    <row r="2376" spans="1:12" s="6" customFormat="1" ht="16.5" thickBot="1" x14ac:dyDescent="0.3">
      <c r="A2376" s="6">
        <v>1880</v>
      </c>
      <c r="B2376" s="29" t="s">
        <v>350</v>
      </c>
      <c r="D2376" s="10" t="s">
        <v>1</v>
      </c>
      <c r="E2376" s="10" t="s">
        <v>2</v>
      </c>
      <c r="F2376" s="10" t="s">
        <v>93</v>
      </c>
    </row>
    <row r="2377" spans="1:12" x14ac:dyDescent="0.25">
      <c r="B2377" s="28" t="s">
        <v>356</v>
      </c>
      <c r="C2377" s="2"/>
      <c r="D2377" s="7" t="s">
        <v>226</v>
      </c>
      <c r="E2377" s="7">
        <f t="shared" ref="E2377:E2385" si="178">SUM(F2377:K2377)</f>
        <v>1</v>
      </c>
      <c r="F2377" s="3">
        <v>1</v>
      </c>
      <c r="G2377" s="3"/>
      <c r="H2377" s="3"/>
      <c r="I2377" s="3"/>
      <c r="J2377" s="3"/>
      <c r="K2377" s="3"/>
      <c r="L2377" s="3"/>
    </row>
    <row r="2378" spans="1:12" x14ac:dyDescent="0.25">
      <c r="B2378" s="3"/>
      <c r="C2378" s="2"/>
      <c r="D2378" s="7" t="s">
        <v>227</v>
      </c>
      <c r="E2378" s="7">
        <f t="shared" si="178"/>
        <v>3</v>
      </c>
      <c r="F2378" s="3">
        <v>3</v>
      </c>
      <c r="G2378" s="3"/>
      <c r="H2378" s="3"/>
      <c r="I2378" s="3"/>
      <c r="J2378" s="3"/>
      <c r="K2378" s="3"/>
      <c r="L2378" s="3"/>
    </row>
    <row r="2379" spans="1:12" x14ac:dyDescent="0.25">
      <c r="B2379" s="3"/>
      <c r="C2379" s="2"/>
      <c r="D2379" s="7" t="s">
        <v>228</v>
      </c>
      <c r="E2379" s="7">
        <f t="shared" si="178"/>
        <v>4</v>
      </c>
      <c r="F2379" s="3">
        <v>4</v>
      </c>
      <c r="G2379" s="3"/>
      <c r="H2379" s="3"/>
      <c r="I2379" s="3"/>
      <c r="J2379" s="3"/>
      <c r="K2379" s="3"/>
      <c r="L2379" s="3"/>
    </row>
    <row r="2380" spans="1:12" x14ac:dyDescent="0.25">
      <c r="B2380" s="3"/>
      <c r="C2380" s="2"/>
      <c r="D2380" s="7" t="s">
        <v>229</v>
      </c>
      <c r="E2380" s="7">
        <f t="shared" si="178"/>
        <v>10</v>
      </c>
      <c r="F2380" s="3">
        <v>10</v>
      </c>
      <c r="G2380" s="3"/>
      <c r="H2380" s="3"/>
      <c r="I2380" s="15"/>
      <c r="J2380" s="3"/>
      <c r="K2380" s="3"/>
      <c r="L2380" s="3"/>
    </row>
    <row r="2381" spans="1:12" x14ac:dyDescent="0.25">
      <c r="B2381" s="3"/>
      <c r="C2381" s="2"/>
      <c r="D2381" s="7" t="s">
        <v>230</v>
      </c>
      <c r="E2381" s="7">
        <f t="shared" si="178"/>
        <v>0</v>
      </c>
      <c r="F2381" s="3">
        <v>0</v>
      </c>
      <c r="G2381" s="3"/>
      <c r="H2381" s="3"/>
      <c r="I2381" s="15"/>
      <c r="J2381" s="3"/>
      <c r="K2381" s="3"/>
      <c r="L2381" s="3"/>
    </row>
    <row r="2382" spans="1:12" x14ac:dyDescent="0.25">
      <c r="B2382" s="3"/>
      <c r="C2382" s="2"/>
      <c r="D2382" s="7" t="s">
        <v>231</v>
      </c>
      <c r="E2382" s="7">
        <f t="shared" si="178"/>
        <v>5</v>
      </c>
      <c r="F2382" s="3">
        <v>5</v>
      </c>
      <c r="G2382" s="3"/>
      <c r="H2382" s="3"/>
      <c r="I2382" s="15"/>
      <c r="J2382" s="3"/>
      <c r="K2382" s="3"/>
      <c r="L2382" s="3"/>
    </row>
    <row r="2383" spans="1:12" x14ac:dyDescent="0.25">
      <c r="B2383" s="3"/>
      <c r="C2383" s="2"/>
      <c r="D2383" s="7" t="s">
        <v>232</v>
      </c>
      <c r="E2383" s="7">
        <f t="shared" si="178"/>
        <v>9</v>
      </c>
      <c r="F2383" s="3">
        <v>9</v>
      </c>
      <c r="G2383" s="3"/>
      <c r="H2383" s="3"/>
      <c r="I2383" s="15"/>
      <c r="J2383" s="3"/>
      <c r="K2383" s="3"/>
      <c r="L2383" s="3"/>
    </row>
    <row r="2384" spans="1:12" x14ac:dyDescent="0.25">
      <c r="B2384" s="3"/>
      <c r="C2384" s="2"/>
      <c r="D2384" s="7" t="s">
        <v>233</v>
      </c>
      <c r="E2384" s="7">
        <f t="shared" si="178"/>
        <v>9</v>
      </c>
      <c r="F2384" s="3">
        <v>9</v>
      </c>
      <c r="G2384" s="3"/>
      <c r="H2384" s="3"/>
      <c r="I2384" s="15"/>
      <c r="J2384" s="3"/>
      <c r="K2384" s="3"/>
      <c r="L2384" s="3"/>
    </row>
    <row r="2385" spans="1:12" ht="15.75" thickBot="1" x14ac:dyDescent="0.3">
      <c r="B2385" s="3"/>
      <c r="C2385" s="2"/>
      <c r="D2385" s="7" t="s">
        <v>234</v>
      </c>
      <c r="E2385" s="9">
        <f t="shared" si="178"/>
        <v>29</v>
      </c>
      <c r="F2385" s="8">
        <v>29</v>
      </c>
      <c r="G2385" s="3"/>
      <c r="H2385" s="3"/>
      <c r="I2385" s="3"/>
      <c r="J2385" s="3"/>
      <c r="K2385" s="3"/>
      <c r="L2385" s="3"/>
    </row>
    <row r="2386" spans="1:12" x14ac:dyDescent="0.25">
      <c r="B2386" s="3"/>
      <c r="C2386" s="2"/>
      <c r="E2386" s="7">
        <f>SUM(E2377:E2385)</f>
        <v>70</v>
      </c>
      <c r="F2386" s="7">
        <f>SUM(F2377:F2385)</f>
        <v>70</v>
      </c>
      <c r="G2386" s="7"/>
      <c r="H2386" s="7"/>
      <c r="I2386" s="7"/>
      <c r="J2386" s="7"/>
      <c r="K2386" s="7"/>
      <c r="L2386" s="7"/>
    </row>
    <row r="2387" spans="1:12" x14ac:dyDescent="0.25">
      <c r="B2387" s="3"/>
      <c r="C2387" s="2"/>
      <c r="E2387" s="3"/>
      <c r="G2387" s="13"/>
      <c r="H2387" s="13"/>
      <c r="I2387" s="13"/>
      <c r="J2387" s="13"/>
      <c r="K2387" s="13"/>
      <c r="L2387" s="3"/>
    </row>
    <row r="2388" spans="1:12" x14ac:dyDescent="0.25">
      <c r="B2388" s="3"/>
      <c r="C2388" s="2"/>
      <c r="D2388" s="7" t="s">
        <v>357</v>
      </c>
      <c r="E2388" s="7">
        <v>70</v>
      </c>
      <c r="F2388" s="11">
        <f>F2386/E2388</f>
        <v>1</v>
      </c>
    </row>
    <row r="2389" spans="1:12" x14ac:dyDescent="0.25">
      <c r="B2389" s="3"/>
      <c r="C2389" s="2"/>
    </row>
    <row r="2390" spans="1:12" x14ac:dyDescent="0.25">
      <c r="B2390" s="3"/>
      <c r="C2390" s="3"/>
      <c r="D2390" s="7"/>
    </row>
    <row r="2391" spans="1:12" s="6" customFormat="1" ht="16.5" thickBot="1" x14ac:dyDescent="0.3">
      <c r="A2391" s="6">
        <v>1892</v>
      </c>
      <c r="B2391" s="29" t="s">
        <v>350</v>
      </c>
      <c r="C2391" s="7" t="s">
        <v>366</v>
      </c>
      <c r="D2391" s="10" t="s">
        <v>1</v>
      </c>
      <c r="E2391" s="10" t="s">
        <v>2</v>
      </c>
      <c r="F2391" s="10" t="s">
        <v>103</v>
      </c>
      <c r="G2391" s="10" t="s">
        <v>195</v>
      </c>
      <c r="H2391" s="10" t="s">
        <v>96</v>
      </c>
      <c r="I2391" s="10" t="s">
        <v>93</v>
      </c>
    </row>
    <row r="2392" spans="1:12" x14ac:dyDescent="0.25">
      <c r="B2392" s="28" t="s">
        <v>365</v>
      </c>
      <c r="C2392" s="2"/>
      <c r="D2392" s="7" t="s">
        <v>226</v>
      </c>
      <c r="E2392" s="7">
        <f t="shared" ref="E2392:E2401" si="179">SUM(F2392:K2392)</f>
        <v>6</v>
      </c>
      <c r="F2392" s="3">
        <v>0</v>
      </c>
      <c r="G2392" s="3">
        <v>0</v>
      </c>
      <c r="H2392" s="3">
        <v>0</v>
      </c>
      <c r="I2392" s="3">
        <v>6</v>
      </c>
      <c r="J2392" s="3"/>
      <c r="K2392" s="3"/>
      <c r="L2392" s="3"/>
    </row>
    <row r="2393" spans="1:12" x14ac:dyDescent="0.25">
      <c r="B2393" s="28" t="s">
        <v>563</v>
      </c>
      <c r="C2393" s="2"/>
      <c r="D2393" s="7" t="s">
        <v>227</v>
      </c>
      <c r="E2393" s="7">
        <f t="shared" si="179"/>
        <v>5</v>
      </c>
      <c r="F2393" s="3">
        <v>1</v>
      </c>
      <c r="G2393" s="3">
        <v>2</v>
      </c>
      <c r="H2393" s="3">
        <v>0</v>
      </c>
      <c r="I2393" s="3">
        <v>2</v>
      </c>
      <c r="J2393" s="3"/>
      <c r="K2393" s="3"/>
      <c r="L2393" s="3"/>
    </row>
    <row r="2394" spans="1:12" x14ac:dyDescent="0.25">
      <c r="B2394" s="28" t="s">
        <v>570</v>
      </c>
      <c r="C2394" s="2"/>
      <c r="D2394" s="7" t="s">
        <v>228</v>
      </c>
      <c r="E2394" s="7">
        <f t="shared" si="179"/>
        <v>7</v>
      </c>
      <c r="F2394" s="3">
        <v>6</v>
      </c>
      <c r="G2394" s="3">
        <v>0</v>
      </c>
      <c r="H2394" s="3">
        <v>1</v>
      </c>
      <c r="I2394" s="3">
        <v>0</v>
      </c>
      <c r="J2394" s="3"/>
      <c r="K2394" s="3"/>
      <c r="L2394" s="3"/>
    </row>
    <row r="2395" spans="1:12" x14ac:dyDescent="0.25">
      <c r="B2395" s="28" t="s">
        <v>356</v>
      </c>
      <c r="C2395" s="2"/>
      <c r="D2395" s="7" t="s">
        <v>229</v>
      </c>
      <c r="E2395" s="7">
        <f t="shared" si="179"/>
        <v>20</v>
      </c>
      <c r="F2395" s="3">
        <v>17</v>
      </c>
      <c r="G2395" s="3">
        <v>0</v>
      </c>
      <c r="H2395" s="3">
        <v>2</v>
      </c>
      <c r="I2395" s="3">
        <v>1</v>
      </c>
      <c r="J2395" s="3"/>
      <c r="K2395" s="3"/>
      <c r="L2395" s="3"/>
    </row>
    <row r="2396" spans="1:12" x14ac:dyDescent="0.25">
      <c r="B2396" s="2"/>
      <c r="C2396" s="2"/>
      <c r="D2396" s="7" t="s">
        <v>230</v>
      </c>
      <c r="E2396" s="7">
        <f t="shared" si="179"/>
        <v>14</v>
      </c>
      <c r="F2396" s="3">
        <v>13</v>
      </c>
      <c r="G2396" s="3">
        <v>0</v>
      </c>
      <c r="H2396" s="3">
        <v>1</v>
      </c>
      <c r="I2396" s="3">
        <v>0</v>
      </c>
      <c r="J2396" s="3"/>
      <c r="K2396" s="3"/>
      <c r="L2396" s="3"/>
    </row>
    <row r="2397" spans="1:12" x14ac:dyDescent="0.25">
      <c r="B2397" s="2"/>
      <c r="C2397" s="2"/>
      <c r="D2397" s="7" t="s">
        <v>231</v>
      </c>
      <c r="E2397" s="7">
        <f t="shared" si="179"/>
        <v>9</v>
      </c>
      <c r="F2397" s="3">
        <v>1</v>
      </c>
      <c r="G2397" s="3">
        <v>1</v>
      </c>
      <c r="H2397" s="3">
        <v>7</v>
      </c>
      <c r="I2397" s="3">
        <v>0</v>
      </c>
      <c r="J2397" s="3"/>
      <c r="K2397" s="3"/>
      <c r="L2397" s="3"/>
    </row>
    <row r="2398" spans="1:12" x14ac:dyDescent="0.25">
      <c r="B2398" s="2"/>
      <c r="C2398" s="2"/>
      <c r="D2398" s="7" t="s">
        <v>232</v>
      </c>
      <c r="E2398" s="7">
        <f t="shared" si="179"/>
        <v>10</v>
      </c>
      <c r="F2398" s="3">
        <v>4</v>
      </c>
      <c r="G2398" s="3">
        <v>2</v>
      </c>
      <c r="H2398" s="3">
        <v>4</v>
      </c>
      <c r="I2398" s="3">
        <v>0</v>
      </c>
      <c r="J2398" s="3"/>
      <c r="K2398" s="3"/>
      <c r="L2398" s="3"/>
    </row>
    <row r="2399" spans="1:12" x14ac:dyDescent="0.25">
      <c r="B2399" s="2"/>
      <c r="C2399" s="2"/>
      <c r="D2399" s="7" t="s">
        <v>233</v>
      </c>
      <c r="E2399" s="7">
        <f t="shared" si="179"/>
        <v>11</v>
      </c>
      <c r="F2399" s="3">
        <v>2</v>
      </c>
      <c r="G2399" s="3">
        <v>2</v>
      </c>
      <c r="H2399" s="3">
        <v>7</v>
      </c>
      <c r="I2399" s="3">
        <v>0</v>
      </c>
      <c r="J2399" s="3"/>
      <c r="K2399" s="3"/>
      <c r="L2399" s="3"/>
    </row>
    <row r="2400" spans="1:12" x14ac:dyDescent="0.25">
      <c r="B2400" s="2"/>
      <c r="C2400" s="2"/>
      <c r="D2400" s="7" t="s">
        <v>235</v>
      </c>
      <c r="E2400" s="7">
        <f t="shared" si="179"/>
        <v>20</v>
      </c>
      <c r="F2400" s="3">
        <v>19</v>
      </c>
      <c r="G2400" s="3">
        <v>1</v>
      </c>
      <c r="H2400" s="3">
        <v>0</v>
      </c>
      <c r="I2400" s="3">
        <v>0</v>
      </c>
      <c r="J2400" s="3"/>
      <c r="K2400" s="3"/>
      <c r="L2400" s="3"/>
    </row>
    <row r="2401" spans="1:12" ht="15.75" thickBot="1" x14ac:dyDescent="0.3">
      <c r="B2401" s="2"/>
      <c r="C2401" s="2"/>
      <c r="D2401" s="7" t="s">
        <v>236</v>
      </c>
      <c r="E2401" s="9">
        <f t="shared" si="179"/>
        <v>32</v>
      </c>
      <c r="F2401" s="8">
        <v>1</v>
      </c>
      <c r="G2401" s="8">
        <v>25</v>
      </c>
      <c r="H2401" s="8">
        <v>3</v>
      </c>
      <c r="I2401" s="8">
        <v>3</v>
      </c>
      <c r="J2401" s="3"/>
      <c r="K2401" s="3"/>
      <c r="L2401" s="3"/>
    </row>
    <row r="2402" spans="1:12" x14ac:dyDescent="0.25">
      <c r="B2402" s="2"/>
      <c r="C2402" s="2"/>
      <c r="E2402" s="7">
        <f>SUM(E2392:E2401)</f>
        <v>134</v>
      </c>
      <c r="F2402" s="7">
        <f>SUM(F2392:F2401)</f>
        <v>64</v>
      </c>
      <c r="G2402" s="7">
        <f>SUM(G2392:G2401)</f>
        <v>33</v>
      </c>
      <c r="H2402" s="7">
        <f>SUM(H2392:H2401)</f>
        <v>25</v>
      </c>
      <c r="I2402" s="7">
        <f>SUM(I2392:I2401)</f>
        <v>12</v>
      </c>
      <c r="J2402" s="3"/>
      <c r="K2402" s="3"/>
      <c r="L2402" s="3"/>
    </row>
    <row r="2403" spans="1:12" x14ac:dyDescent="0.25">
      <c r="B2403" s="2"/>
      <c r="C2403" s="2"/>
      <c r="E2403" s="3"/>
      <c r="J2403" s="7"/>
      <c r="K2403" s="7"/>
      <c r="L2403" s="7"/>
    </row>
    <row r="2404" spans="1:12" x14ac:dyDescent="0.25">
      <c r="B2404" s="2"/>
      <c r="C2404" s="2"/>
      <c r="D2404" s="7" t="s">
        <v>357</v>
      </c>
      <c r="E2404" s="7">
        <v>134</v>
      </c>
      <c r="F2404" s="11">
        <f>F2402/E2404</f>
        <v>0.47761194029850745</v>
      </c>
      <c r="G2404" s="11">
        <f>G2402/E2404</f>
        <v>0.2462686567164179</v>
      </c>
      <c r="H2404" s="11">
        <f>H2402/E2404</f>
        <v>0.18656716417910449</v>
      </c>
      <c r="I2404" s="11">
        <f>I2402/E2404</f>
        <v>8.9552238805970144E-2</v>
      </c>
      <c r="J2404" s="23"/>
      <c r="K2404" s="23"/>
      <c r="L2404" s="3"/>
    </row>
    <row r="2405" spans="1:12" x14ac:dyDescent="0.25">
      <c r="B2405" s="2"/>
      <c r="C2405" s="2"/>
    </row>
    <row r="2406" spans="1:12" x14ac:dyDescent="0.25">
      <c r="B2406" s="3"/>
      <c r="C2406" s="3"/>
      <c r="D2406" s="7"/>
    </row>
    <row r="2407" spans="1:12" s="6" customFormat="1" ht="16.5" thickBot="1" x14ac:dyDescent="0.3">
      <c r="A2407" s="6">
        <v>1892</v>
      </c>
      <c r="B2407" s="29" t="s">
        <v>350</v>
      </c>
      <c r="C2407" s="7" t="s">
        <v>367</v>
      </c>
      <c r="D2407" s="10" t="s">
        <v>1</v>
      </c>
      <c r="E2407" s="10" t="s">
        <v>2</v>
      </c>
      <c r="F2407" s="10" t="s">
        <v>103</v>
      </c>
      <c r="G2407" s="10" t="s">
        <v>195</v>
      </c>
    </row>
    <row r="2408" spans="1:12" x14ac:dyDescent="0.25">
      <c r="B2408" s="28" t="s">
        <v>365</v>
      </c>
      <c r="C2408" s="2"/>
      <c r="D2408" s="7" t="s">
        <v>226</v>
      </c>
      <c r="E2408" s="7">
        <f t="shared" ref="E2408:E2417" si="180">SUM(F2408:K2408)</f>
        <v>6</v>
      </c>
      <c r="F2408" s="3">
        <v>0</v>
      </c>
      <c r="G2408" s="3">
        <v>6</v>
      </c>
      <c r="H2408" s="3"/>
      <c r="I2408" s="3"/>
      <c r="J2408" s="3"/>
      <c r="K2408" s="3"/>
      <c r="L2408" s="3"/>
    </row>
    <row r="2409" spans="1:12" x14ac:dyDescent="0.25">
      <c r="B2409" s="28" t="s">
        <v>563</v>
      </c>
      <c r="C2409" s="2"/>
      <c r="D2409" s="7" t="s">
        <v>227</v>
      </c>
      <c r="E2409" s="7">
        <f t="shared" si="180"/>
        <v>5</v>
      </c>
      <c r="F2409" s="3">
        <v>1</v>
      </c>
      <c r="G2409" s="3">
        <v>4</v>
      </c>
      <c r="H2409" s="3"/>
      <c r="I2409" s="3"/>
      <c r="J2409" s="3"/>
      <c r="K2409" s="3"/>
      <c r="L2409" s="3"/>
    </row>
    <row r="2410" spans="1:12" x14ac:dyDescent="0.25">
      <c r="B2410" s="2"/>
      <c r="C2410" s="2"/>
      <c r="D2410" s="7" t="s">
        <v>228</v>
      </c>
      <c r="E2410" s="7">
        <f t="shared" si="180"/>
        <v>6</v>
      </c>
      <c r="F2410" s="3">
        <v>6</v>
      </c>
      <c r="G2410" s="3">
        <v>0</v>
      </c>
      <c r="H2410" s="3"/>
      <c r="I2410" s="3"/>
      <c r="J2410" s="3"/>
      <c r="K2410" s="3"/>
      <c r="L2410" s="3"/>
    </row>
    <row r="2411" spans="1:12" x14ac:dyDescent="0.25">
      <c r="B2411" s="2"/>
      <c r="C2411" s="2"/>
      <c r="D2411" s="7" t="s">
        <v>229</v>
      </c>
      <c r="E2411" s="7">
        <f t="shared" si="180"/>
        <v>19</v>
      </c>
      <c r="F2411" s="3">
        <v>17</v>
      </c>
      <c r="G2411" s="3">
        <v>2</v>
      </c>
      <c r="H2411" s="3"/>
      <c r="I2411" s="3"/>
      <c r="J2411" s="3"/>
      <c r="K2411" s="3"/>
      <c r="L2411" s="3"/>
    </row>
    <row r="2412" spans="1:12" x14ac:dyDescent="0.25">
      <c r="B2412" s="2"/>
      <c r="C2412" s="2"/>
      <c r="D2412" s="7" t="s">
        <v>230</v>
      </c>
      <c r="E2412" s="7">
        <f t="shared" si="180"/>
        <v>13</v>
      </c>
      <c r="F2412" s="3">
        <v>13</v>
      </c>
      <c r="G2412" s="3">
        <v>0</v>
      </c>
      <c r="H2412" s="3"/>
      <c r="I2412" s="3"/>
      <c r="J2412" s="3"/>
      <c r="K2412" s="3"/>
      <c r="L2412" s="3"/>
    </row>
    <row r="2413" spans="1:12" x14ac:dyDescent="0.25">
      <c r="B2413" s="2"/>
      <c r="C2413" s="2"/>
      <c r="D2413" s="7" t="s">
        <v>231</v>
      </c>
      <c r="E2413" s="7">
        <f t="shared" si="180"/>
        <v>9</v>
      </c>
      <c r="F2413" s="3">
        <v>1</v>
      </c>
      <c r="G2413" s="3">
        <v>8</v>
      </c>
      <c r="H2413" s="3"/>
      <c r="I2413" s="3"/>
      <c r="J2413" s="3"/>
      <c r="K2413" s="3"/>
      <c r="L2413" s="3"/>
    </row>
    <row r="2414" spans="1:12" x14ac:dyDescent="0.25">
      <c r="B2414" s="2"/>
      <c r="C2414" s="2"/>
      <c r="D2414" s="7" t="s">
        <v>232</v>
      </c>
      <c r="E2414" s="7">
        <f t="shared" si="180"/>
        <v>12</v>
      </c>
      <c r="F2414" s="3">
        <v>5</v>
      </c>
      <c r="G2414" s="3">
        <v>7</v>
      </c>
      <c r="H2414" s="3"/>
      <c r="I2414" s="3"/>
      <c r="J2414" s="3"/>
      <c r="K2414" s="3"/>
      <c r="L2414" s="3"/>
    </row>
    <row r="2415" spans="1:12" x14ac:dyDescent="0.25">
      <c r="B2415" s="2"/>
      <c r="C2415" s="2"/>
      <c r="D2415" s="7" t="s">
        <v>233</v>
      </c>
      <c r="E2415" s="7">
        <f t="shared" si="180"/>
        <v>11</v>
      </c>
      <c r="F2415" s="3">
        <v>3</v>
      </c>
      <c r="G2415" s="3">
        <v>8</v>
      </c>
      <c r="H2415" s="3"/>
      <c r="I2415" s="3"/>
      <c r="J2415" s="3"/>
      <c r="K2415" s="3"/>
      <c r="L2415" s="3"/>
    </row>
    <row r="2416" spans="1:12" x14ac:dyDescent="0.25">
      <c r="B2416" s="2"/>
      <c r="C2416" s="2"/>
      <c r="D2416" s="7" t="s">
        <v>235</v>
      </c>
      <c r="E2416" s="7">
        <f t="shared" si="180"/>
        <v>21</v>
      </c>
      <c r="F2416" s="3">
        <v>20</v>
      </c>
      <c r="G2416" s="3">
        <v>1</v>
      </c>
      <c r="H2416" s="3"/>
      <c r="I2416" s="3"/>
      <c r="J2416" s="3"/>
      <c r="K2416" s="3"/>
      <c r="L2416" s="3"/>
    </row>
    <row r="2417" spans="1:12" ht="15.75" thickBot="1" x14ac:dyDescent="0.3">
      <c r="B2417" s="2"/>
      <c r="C2417" s="2"/>
      <c r="D2417" s="7" t="s">
        <v>236</v>
      </c>
      <c r="E2417" s="9">
        <f t="shared" si="180"/>
        <v>31</v>
      </c>
      <c r="F2417" s="8">
        <v>2</v>
      </c>
      <c r="G2417" s="8">
        <v>29</v>
      </c>
      <c r="H2417" s="3"/>
      <c r="I2417" s="3"/>
      <c r="J2417" s="3"/>
      <c r="K2417" s="3"/>
      <c r="L2417" s="3"/>
    </row>
    <row r="2418" spans="1:12" x14ac:dyDescent="0.25">
      <c r="B2418" s="2"/>
      <c r="C2418" s="2"/>
      <c r="E2418" s="7">
        <f>SUM(E2408:E2417)</f>
        <v>133</v>
      </c>
      <c r="F2418" s="7">
        <f>SUM(F2408:F2417)</f>
        <v>68</v>
      </c>
      <c r="G2418" s="7">
        <f>SUM(G2408:G2417)</f>
        <v>65</v>
      </c>
      <c r="H2418" s="7"/>
      <c r="I2418" s="3"/>
      <c r="J2418" s="3"/>
      <c r="K2418" s="3"/>
      <c r="L2418" s="3"/>
    </row>
    <row r="2419" spans="1:12" x14ac:dyDescent="0.25">
      <c r="B2419" s="2"/>
      <c r="C2419" s="2"/>
      <c r="E2419" s="3"/>
      <c r="H2419" s="13"/>
      <c r="I2419" s="7"/>
      <c r="J2419" s="7"/>
      <c r="K2419" s="7"/>
      <c r="L2419" s="7"/>
    </row>
    <row r="2420" spans="1:12" x14ac:dyDescent="0.25">
      <c r="B2420" s="2"/>
      <c r="C2420" s="2"/>
      <c r="D2420" s="7" t="s">
        <v>357</v>
      </c>
      <c r="E2420" s="7">
        <v>133</v>
      </c>
      <c r="F2420" s="11">
        <f>F2418/E2420</f>
        <v>0.51127819548872178</v>
      </c>
      <c r="G2420" s="11">
        <f>G2418/E2420</f>
        <v>0.48872180451127817</v>
      </c>
      <c r="I2420" s="23"/>
      <c r="J2420" s="23"/>
      <c r="K2420" s="23"/>
      <c r="L2420" s="3"/>
    </row>
    <row r="2421" spans="1:12" x14ac:dyDescent="0.25">
      <c r="B2421" s="2"/>
      <c r="C2421" s="2"/>
    </row>
    <row r="2422" spans="1:12" x14ac:dyDescent="0.25">
      <c r="B2422" s="2"/>
      <c r="C2422" s="2"/>
      <c r="E2422" s="12"/>
    </row>
    <row r="2423" spans="1:12" ht="16.5" thickBot="1" x14ac:dyDescent="0.3">
      <c r="A2423" s="6">
        <v>1894</v>
      </c>
      <c r="B2423" s="29" t="s">
        <v>350</v>
      </c>
      <c r="C2423" s="6"/>
      <c r="D2423" s="10" t="s">
        <v>1</v>
      </c>
      <c r="E2423" s="10" t="s">
        <v>2</v>
      </c>
      <c r="F2423" s="10" t="s">
        <v>96</v>
      </c>
      <c r="G2423" s="10" t="s">
        <v>103</v>
      </c>
      <c r="H2423" s="6"/>
    </row>
    <row r="2424" spans="1:12" x14ac:dyDescent="0.25">
      <c r="B2424" t="s">
        <v>571</v>
      </c>
      <c r="C2424" s="2"/>
      <c r="D2424" s="7" t="s">
        <v>226</v>
      </c>
      <c r="E2424" s="7">
        <f t="shared" ref="E2424:E2433" si="181">SUM(F2424:K2424)</f>
        <v>15</v>
      </c>
      <c r="F2424" s="3">
        <v>15</v>
      </c>
      <c r="G2424" s="3">
        <v>0</v>
      </c>
      <c r="H2424" s="3"/>
    </row>
    <row r="2425" spans="1:12" x14ac:dyDescent="0.25">
      <c r="B2425" s="28" t="s">
        <v>365</v>
      </c>
      <c r="C2425" s="2"/>
      <c r="D2425" s="7" t="s">
        <v>227</v>
      </c>
      <c r="E2425" s="7">
        <f t="shared" si="181"/>
        <v>22</v>
      </c>
      <c r="F2425" s="3">
        <v>18</v>
      </c>
      <c r="G2425" s="3">
        <v>4</v>
      </c>
      <c r="H2425" s="3"/>
    </row>
    <row r="2426" spans="1:12" x14ac:dyDescent="0.25">
      <c r="B2426" s="2"/>
      <c r="C2426" s="2"/>
      <c r="D2426" s="7" t="s">
        <v>228</v>
      </c>
      <c r="E2426" s="7">
        <f t="shared" si="181"/>
        <v>12</v>
      </c>
      <c r="F2426" s="3">
        <v>1</v>
      </c>
      <c r="G2426" s="3">
        <v>11</v>
      </c>
      <c r="H2426" s="3"/>
    </row>
    <row r="2427" spans="1:12" x14ac:dyDescent="0.25">
      <c r="B2427" s="2"/>
      <c r="C2427" s="2"/>
      <c r="D2427" s="7" t="s">
        <v>229</v>
      </c>
      <c r="E2427" s="7">
        <f t="shared" si="181"/>
        <v>17</v>
      </c>
      <c r="F2427" s="3">
        <v>7</v>
      </c>
      <c r="G2427" s="3">
        <v>10</v>
      </c>
      <c r="H2427" s="3"/>
    </row>
    <row r="2428" spans="1:12" x14ac:dyDescent="0.25">
      <c r="B2428" s="2"/>
      <c r="C2428" s="2"/>
      <c r="D2428" s="7" t="s">
        <v>230</v>
      </c>
      <c r="E2428" s="7">
        <f t="shared" si="181"/>
        <v>11</v>
      </c>
      <c r="F2428" s="3">
        <v>0</v>
      </c>
      <c r="G2428" s="3">
        <v>11</v>
      </c>
      <c r="H2428" s="3"/>
    </row>
    <row r="2429" spans="1:12" x14ac:dyDescent="0.25">
      <c r="B2429" s="2"/>
      <c r="C2429" s="2"/>
      <c r="D2429" s="7" t="s">
        <v>231</v>
      </c>
      <c r="E2429" s="7">
        <f t="shared" si="181"/>
        <v>22</v>
      </c>
      <c r="F2429" s="3">
        <v>9</v>
      </c>
      <c r="G2429" s="3">
        <v>13</v>
      </c>
      <c r="H2429" s="3"/>
    </row>
    <row r="2430" spans="1:12" x14ac:dyDescent="0.25">
      <c r="B2430" s="2"/>
      <c r="C2430" s="2"/>
      <c r="D2430" s="7" t="s">
        <v>232</v>
      </c>
      <c r="E2430" s="7">
        <f t="shared" si="181"/>
        <v>14</v>
      </c>
      <c r="F2430" s="3">
        <v>6</v>
      </c>
      <c r="G2430" s="3">
        <v>8</v>
      </c>
      <c r="H2430" s="3"/>
    </row>
    <row r="2431" spans="1:12" x14ac:dyDescent="0.25">
      <c r="B2431" s="2"/>
      <c r="C2431" s="2"/>
      <c r="D2431" s="7" t="s">
        <v>233</v>
      </c>
      <c r="E2431" s="7">
        <f t="shared" si="181"/>
        <v>9</v>
      </c>
      <c r="F2431" s="3">
        <v>4</v>
      </c>
      <c r="G2431" s="3">
        <v>5</v>
      </c>
      <c r="H2431" s="3"/>
    </row>
    <row r="2432" spans="1:12" x14ac:dyDescent="0.25">
      <c r="B2432" s="2"/>
      <c r="C2432" s="2"/>
      <c r="D2432" s="7" t="s">
        <v>235</v>
      </c>
      <c r="E2432" s="7">
        <f t="shared" si="181"/>
        <v>14</v>
      </c>
      <c r="F2432" s="3">
        <v>4</v>
      </c>
      <c r="G2432" s="3">
        <v>10</v>
      </c>
      <c r="H2432" s="3"/>
    </row>
    <row r="2433" spans="1:8" ht="15.75" thickBot="1" x14ac:dyDescent="0.3">
      <c r="B2433" s="2"/>
      <c r="C2433" s="2"/>
      <c r="D2433" s="7" t="s">
        <v>236</v>
      </c>
      <c r="E2433" s="9">
        <f t="shared" si="181"/>
        <v>26</v>
      </c>
      <c r="F2433" s="8">
        <v>23</v>
      </c>
      <c r="G2433" s="8">
        <v>3</v>
      </c>
      <c r="H2433" s="3"/>
    </row>
    <row r="2434" spans="1:8" x14ac:dyDescent="0.25">
      <c r="B2434" s="2"/>
      <c r="C2434" s="2"/>
      <c r="E2434" s="7">
        <f>SUM(E2424:E2433)</f>
        <v>162</v>
      </c>
      <c r="F2434" s="7">
        <f>SUM(F2424:F2433)</f>
        <v>87</v>
      </c>
      <c r="G2434" s="7">
        <f>SUM(G2424:G2433)</f>
        <v>75</v>
      </c>
      <c r="H2434" s="7"/>
    </row>
    <row r="2435" spans="1:8" x14ac:dyDescent="0.25">
      <c r="B2435" s="2"/>
      <c r="C2435" s="2"/>
      <c r="E2435" s="3"/>
      <c r="H2435" s="13"/>
    </row>
    <row r="2436" spans="1:8" x14ac:dyDescent="0.25">
      <c r="B2436" s="2"/>
      <c r="C2436" s="2"/>
      <c r="D2436" s="7" t="s">
        <v>357</v>
      </c>
      <c r="E2436" s="7">
        <v>162</v>
      </c>
      <c r="F2436" s="11">
        <f>F2434/E2436</f>
        <v>0.53703703703703709</v>
      </c>
      <c r="G2436" s="11">
        <f>G2434/E2436</f>
        <v>0.46296296296296297</v>
      </c>
    </row>
    <row r="2437" spans="1:8" x14ac:dyDescent="0.25">
      <c r="B2437" s="2"/>
      <c r="C2437" s="2"/>
    </row>
    <row r="2439" spans="1:8" ht="16.5" thickBot="1" x14ac:dyDescent="0.3">
      <c r="A2439" s="6">
        <v>1900</v>
      </c>
      <c r="B2439" s="29" t="s">
        <v>350</v>
      </c>
      <c r="C2439" s="6"/>
      <c r="D2439" s="10" t="s">
        <v>1</v>
      </c>
      <c r="E2439" s="10" t="s">
        <v>2</v>
      </c>
      <c r="F2439" s="10" t="s">
        <v>103</v>
      </c>
      <c r="G2439" s="10" t="s">
        <v>96</v>
      </c>
      <c r="H2439" s="6"/>
    </row>
    <row r="2440" spans="1:8" x14ac:dyDescent="0.25">
      <c r="B2440" s="28" t="s">
        <v>365</v>
      </c>
      <c r="C2440" s="2"/>
      <c r="D2440" s="7" t="s">
        <v>226</v>
      </c>
      <c r="E2440" s="7">
        <f t="shared" ref="E2440:E2449" si="182">SUM(F2440:K2440)</f>
        <v>16</v>
      </c>
      <c r="F2440" s="3">
        <v>0</v>
      </c>
      <c r="G2440" s="3">
        <v>16</v>
      </c>
      <c r="H2440" s="3"/>
    </row>
    <row r="2441" spans="1:8" x14ac:dyDescent="0.25">
      <c r="B2441" t="s">
        <v>571</v>
      </c>
      <c r="C2441" s="2"/>
      <c r="D2441" s="7" t="s">
        <v>227</v>
      </c>
      <c r="E2441" s="7">
        <f t="shared" si="182"/>
        <v>17</v>
      </c>
      <c r="F2441" s="3">
        <v>2</v>
      </c>
      <c r="G2441" s="3">
        <v>15</v>
      </c>
      <c r="H2441" s="3"/>
    </row>
    <row r="2442" spans="1:8" x14ac:dyDescent="0.25">
      <c r="C2442" s="2"/>
      <c r="D2442" s="7" t="s">
        <v>228</v>
      </c>
      <c r="E2442" s="7">
        <f t="shared" si="182"/>
        <v>15</v>
      </c>
      <c r="F2442" s="3">
        <v>12</v>
      </c>
      <c r="G2442" s="3">
        <v>3</v>
      </c>
      <c r="H2442" s="3"/>
    </row>
    <row r="2443" spans="1:8" x14ac:dyDescent="0.25">
      <c r="B2443" s="2"/>
      <c r="C2443" s="2"/>
      <c r="D2443" s="7" t="s">
        <v>229</v>
      </c>
      <c r="E2443" s="7">
        <f t="shared" si="182"/>
        <v>19</v>
      </c>
      <c r="F2443" s="3">
        <v>12</v>
      </c>
      <c r="G2443" s="3">
        <v>7</v>
      </c>
      <c r="H2443" s="3"/>
    </row>
    <row r="2444" spans="1:8" x14ac:dyDescent="0.25">
      <c r="B2444" s="2"/>
      <c r="C2444" s="2"/>
      <c r="D2444" s="7" t="s">
        <v>230</v>
      </c>
      <c r="E2444" s="7">
        <f t="shared" si="182"/>
        <v>17</v>
      </c>
      <c r="F2444" s="3">
        <v>16</v>
      </c>
      <c r="G2444" s="3">
        <v>1</v>
      </c>
      <c r="H2444" s="3"/>
    </row>
    <row r="2445" spans="1:8" x14ac:dyDescent="0.25">
      <c r="B2445" s="2"/>
      <c r="C2445" s="2"/>
      <c r="D2445" s="7" t="s">
        <v>231</v>
      </c>
      <c r="E2445" s="7">
        <f t="shared" si="182"/>
        <v>19</v>
      </c>
      <c r="F2445" s="3">
        <v>18</v>
      </c>
      <c r="G2445" s="3">
        <v>1</v>
      </c>
      <c r="H2445" s="3"/>
    </row>
    <row r="2446" spans="1:8" x14ac:dyDescent="0.25">
      <c r="B2446" s="2"/>
      <c r="C2446" s="2"/>
      <c r="D2446" s="7" t="s">
        <v>232</v>
      </c>
      <c r="E2446" s="7">
        <f t="shared" si="182"/>
        <v>10</v>
      </c>
      <c r="F2446" s="3">
        <v>7</v>
      </c>
      <c r="G2446" s="3">
        <v>3</v>
      </c>
      <c r="H2446" s="3"/>
    </row>
    <row r="2447" spans="1:8" x14ac:dyDescent="0.25">
      <c r="B2447" s="2"/>
      <c r="C2447" s="2"/>
      <c r="D2447" s="7" t="s">
        <v>233</v>
      </c>
      <c r="E2447" s="7">
        <f t="shared" si="182"/>
        <v>8</v>
      </c>
      <c r="F2447" s="3">
        <v>4</v>
      </c>
      <c r="G2447" s="3">
        <v>4</v>
      </c>
      <c r="H2447" s="3"/>
    </row>
    <row r="2448" spans="1:8" x14ac:dyDescent="0.25">
      <c r="B2448" s="2"/>
      <c r="C2448" s="2"/>
      <c r="D2448" s="7" t="s">
        <v>235</v>
      </c>
      <c r="E2448" s="7">
        <f t="shared" si="182"/>
        <v>10</v>
      </c>
      <c r="F2448" s="3">
        <v>8</v>
      </c>
      <c r="G2448" s="3">
        <v>2</v>
      </c>
      <c r="H2448" s="3"/>
    </row>
    <row r="2449" spans="1:13" ht="15.75" thickBot="1" x14ac:dyDescent="0.3">
      <c r="B2449" s="2"/>
      <c r="C2449" s="2"/>
      <c r="D2449" s="7" t="s">
        <v>236</v>
      </c>
      <c r="E2449" s="9">
        <f t="shared" si="182"/>
        <v>22</v>
      </c>
      <c r="F2449" s="8">
        <v>7</v>
      </c>
      <c r="G2449" s="8">
        <v>15</v>
      </c>
      <c r="H2449" s="3"/>
    </row>
    <row r="2450" spans="1:13" x14ac:dyDescent="0.25">
      <c r="B2450" s="2"/>
      <c r="C2450" s="2"/>
      <c r="E2450" s="7">
        <f>SUM(E2440:E2449)</f>
        <v>153</v>
      </c>
      <c r="F2450" s="7">
        <f>SUM(F2440:F2449)</f>
        <v>86</v>
      </c>
      <c r="G2450" s="7">
        <f>SUM(G2440:G2449)</f>
        <v>67</v>
      </c>
      <c r="H2450" s="7"/>
    </row>
    <row r="2451" spans="1:13" x14ac:dyDescent="0.25">
      <c r="B2451" s="2"/>
      <c r="C2451" s="2"/>
      <c r="E2451" s="3"/>
      <c r="H2451" s="13"/>
    </row>
    <row r="2452" spans="1:13" x14ac:dyDescent="0.25">
      <c r="B2452" s="2"/>
      <c r="C2452" s="2"/>
      <c r="D2452" s="7" t="s">
        <v>357</v>
      </c>
      <c r="E2452" s="7">
        <v>153</v>
      </c>
      <c r="F2452" s="11">
        <f>F2450/E2452</f>
        <v>0.56209150326797386</v>
      </c>
      <c r="G2452" s="11">
        <f>G2450/E2452</f>
        <v>0.43790849673202614</v>
      </c>
    </row>
    <row r="2453" spans="1:13" x14ac:dyDescent="0.25">
      <c r="B2453" s="2"/>
      <c r="C2453" s="2"/>
      <c r="J2453" s="24"/>
      <c r="K2453" s="23"/>
      <c r="L2453" s="23"/>
      <c r="M2453" s="23"/>
    </row>
    <row r="2454" spans="1:13" x14ac:dyDescent="0.25">
      <c r="B2454" s="3"/>
      <c r="C2454" s="3"/>
      <c r="D2454" s="3"/>
    </row>
    <row r="2455" spans="1:13" ht="16.5" thickBot="1" x14ac:dyDescent="0.3">
      <c r="A2455" s="6">
        <v>1902</v>
      </c>
      <c r="B2455" s="29" t="s">
        <v>350</v>
      </c>
      <c r="C2455" s="6"/>
      <c r="D2455" s="10" t="s">
        <v>1</v>
      </c>
      <c r="E2455" s="10" t="s">
        <v>2</v>
      </c>
      <c r="F2455" s="10" t="s">
        <v>96</v>
      </c>
      <c r="G2455" s="10" t="s">
        <v>103</v>
      </c>
      <c r="H2455" s="6"/>
      <c r="J2455" s="6"/>
    </row>
    <row r="2456" spans="1:13" x14ac:dyDescent="0.25">
      <c r="B2456" t="s">
        <v>571</v>
      </c>
      <c r="C2456" s="2"/>
      <c r="D2456" s="7" t="s">
        <v>226</v>
      </c>
      <c r="E2456" s="7">
        <f t="shared" ref="E2456:E2465" si="183">SUM(F2456:K2456)</f>
        <v>18</v>
      </c>
      <c r="F2456" s="3">
        <v>18</v>
      </c>
      <c r="G2456" s="3">
        <v>0</v>
      </c>
      <c r="H2456" s="3"/>
      <c r="J2456" s="3"/>
    </row>
    <row r="2457" spans="1:13" x14ac:dyDescent="0.25">
      <c r="B2457" s="28" t="s">
        <v>365</v>
      </c>
      <c r="C2457" s="2"/>
      <c r="D2457" s="7" t="s">
        <v>227</v>
      </c>
      <c r="E2457" s="7">
        <f t="shared" si="183"/>
        <v>23</v>
      </c>
      <c r="F2457" s="3">
        <v>22</v>
      </c>
      <c r="G2457" s="3">
        <v>1</v>
      </c>
      <c r="H2457" s="3"/>
      <c r="J2457" s="3"/>
    </row>
    <row r="2458" spans="1:13" x14ac:dyDescent="0.25">
      <c r="B2458" s="2"/>
      <c r="C2458" s="2"/>
      <c r="D2458" s="7" t="s">
        <v>228</v>
      </c>
      <c r="E2458" s="7">
        <f t="shared" si="183"/>
        <v>10</v>
      </c>
      <c r="F2458" s="3">
        <v>3</v>
      </c>
      <c r="G2458" s="3">
        <v>7</v>
      </c>
      <c r="H2458" s="3"/>
      <c r="J2458" s="3"/>
    </row>
    <row r="2459" spans="1:13" x14ac:dyDescent="0.25">
      <c r="B2459" s="2"/>
      <c r="C2459" s="2"/>
      <c r="D2459" s="7" t="s">
        <v>229</v>
      </c>
      <c r="E2459" s="7">
        <f t="shared" si="183"/>
        <v>17</v>
      </c>
      <c r="F2459" s="3">
        <v>9</v>
      </c>
      <c r="G2459" s="3">
        <v>8</v>
      </c>
      <c r="H2459" s="3"/>
      <c r="J2459" s="3"/>
    </row>
    <row r="2460" spans="1:13" x14ac:dyDescent="0.25">
      <c r="B2460" s="2"/>
      <c r="C2460" s="2"/>
      <c r="D2460" s="7" t="s">
        <v>230</v>
      </c>
      <c r="E2460" s="7">
        <f t="shared" si="183"/>
        <v>12</v>
      </c>
      <c r="F2460" s="3">
        <v>0</v>
      </c>
      <c r="G2460" s="3">
        <v>12</v>
      </c>
      <c r="H2460" s="3"/>
      <c r="J2460" s="3"/>
    </row>
    <row r="2461" spans="1:13" x14ac:dyDescent="0.25">
      <c r="B2461" s="2"/>
      <c r="C2461" s="2"/>
      <c r="D2461" s="7" t="s">
        <v>231</v>
      </c>
      <c r="E2461" s="7">
        <f t="shared" si="183"/>
        <v>22</v>
      </c>
      <c r="F2461" s="3">
        <v>6</v>
      </c>
      <c r="G2461" s="3">
        <v>16</v>
      </c>
      <c r="H2461" s="3"/>
      <c r="J2461" s="3"/>
    </row>
    <row r="2462" spans="1:13" x14ac:dyDescent="0.25">
      <c r="B2462" s="2"/>
      <c r="C2462" s="2"/>
      <c r="D2462" s="7" t="s">
        <v>232</v>
      </c>
      <c r="E2462" s="7">
        <f t="shared" si="183"/>
        <v>22</v>
      </c>
      <c r="F2462" s="3">
        <v>12</v>
      </c>
      <c r="G2462" s="3">
        <v>10</v>
      </c>
      <c r="H2462" s="3"/>
      <c r="J2462" s="3"/>
    </row>
    <row r="2463" spans="1:13" x14ac:dyDescent="0.25">
      <c r="B2463" s="2"/>
      <c r="C2463" s="2"/>
      <c r="D2463" s="7" t="s">
        <v>233</v>
      </c>
      <c r="E2463" s="7">
        <f t="shared" si="183"/>
        <v>7</v>
      </c>
      <c r="F2463" s="3">
        <v>4</v>
      </c>
      <c r="G2463" s="3">
        <v>3</v>
      </c>
      <c r="H2463" s="3"/>
      <c r="J2463" s="3"/>
    </row>
    <row r="2464" spans="1:13" x14ac:dyDescent="0.25">
      <c r="B2464" s="2"/>
      <c r="C2464" s="2"/>
      <c r="D2464" s="7" t="s">
        <v>235</v>
      </c>
      <c r="E2464" s="7">
        <f t="shared" si="183"/>
        <v>11</v>
      </c>
      <c r="F2464" s="3">
        <v>5</v>
      </c>
      <c r="G2464" s="3">
        <v>6</v>
      </c>
      <c r="H2464" s="3"/>
      <c r="J2464" s="3"/>
    </row>
    <row r="2465" spans="1:10" ht="15.75" thickBot="1" x14ac:dyDescent="0.3">
      <c r="B2465" s="2"/>
      <c r="C2465" s="3"/>
      <c r="D2465" s="7" t="s">
        <v>236</v>
      </c>
      <c r="E2465" s="9">
        <f t="shared" si="183"/>
        <v>38</v>
      </c>
      <c r="F2465" s="8">
        <v>25</v>
      </c>
      <c r="G2465" s="8">
        <v>13</v>
      </c>
      <c r="H2465" s="3"/>
      <c r="J2465" s="3"/>
    </row>
    <row r="2466" spans="1:10" x14ac:dyDescent="0.25">
      <c r="B2466" s="2"/>
      <c r="C2466" s="3"/>
      <c r="E2466" s="7">
        <f>SUM(E2456:E2465)</f>
        <v>180</v>
      </c>
      <c r="F2466" s="7">
        <f>SUM(F2456:F2465)</f>
        <v>104</v>
      </c>
      <c r="G2466" s="7">
        <f>SUM(G2456:G2465)</f>
        <v>76</v>
      </c>
      <c r="H2466" s="7"/>
      <c r="J2466" s="3"/>
    </row>
    <row r="2467" spans="1:10" x14ac:dyDescent="0.25">
      <c r="B2467" s="2"/>
      <c r="C2467" s="3"/>
      <c r="E2467" s="3"/>
      <c r="H2467" s="13"/>
      <c r="J2467" s="3"/>
    </row>
    <row r="2468" spans="1:10" x14ac:dyDescent="0.25">
      <c r="B2468" s="2"/>
      <c r="C2468" s="3"/>
      <c r="D2468" s="7" t="s">
        <v>357</v>
      </c>
      <c r="E2468" s="7">
        <v>180</v>
      </c>
      <c r="F2468" s="11">
        <f>F2466/E2468</f>
        <v>0.57777777777777772</v>
      </c>
      <c r="G2468" s="11">
        <f>G2466/E2468</f>
        <v>0.42222222222222222</v>
      </c>
      <c r="J2468" s="7"/>
    </row>
    <row r="2469" spans="1:10" x14ac:dyDescent="0.25">
      <c r="B2469" s="2"/>
      <c r="C2469" s="3"/>
      <c r="J2469" s="13"/>
    </row>
    <row r="2470" spans="1:10" x14ac:dyDescent="0.25">
      <c r="B2470" s="2"/>
      <c r="C2470" s="3"/>
    </row>
    <row r="2471" spans="1:10" ht="16.5" thickBot="1" x14ac:dyDescent="0.3">
      <c r="A2471" s="6">
        <v>1903</v>
      </c>
      <c r="B2471" s="29" t="s">
        <v>350</v>
      </c>
      <c r="C2471" s="6"/>
      <c r="D2471" s="10" t="s">
        <v>1</v>
      </c>
      <c r="E2471" s="10" t="s">
        <v>2</v>
      </c>
      <c r="F2471" s="10" t="s">
        <v>96</v>
      </c>
      <c r="G2471" s="10" t="s">
        <v>103</v>
      </c>
      <c r="H2471" s="6"/>
      <c r="J2471" s="6"/>
    </row>
    <row r="2472" spans="1:10" x14ac:dyDescent="0.25">
      <c r="B2472" t="s">
        <v>571</v>
      </c>
      <c r="C2472" s="2"/>
      <c r="D2472" s="7" t="s">
        <v>226</v>
      </c>
      <c r="E2472" s="7">
        <f t="shared" ref="E2472:E2481" si="184">SUM(F2472:K2472)</f>
        <v>16</v>
      </c>
      <c r="F2472" s="3">
        <v>16</v>
      </c>
      <c r="G2472" s="3">
        <v>0</v>
      </c>
      <c r="H2472" s="3"/>
      <c r="J2472" s="3"/>
    </row>
    <row r="2473" spans="1:10" x14ac:dyDescent="0.25">
      <c r="B2473" s="28" t="s">
        <v>365</v>
      </c>
      <c r="C2473" s="3"/>
      <c r="D2473" s="7" t="s">
        <v>227</v>
      </c>
      <c r="E2473" s="7">
        <f t="shared" si="184"/>
        <v>16</v>
      </c>
      <c r="F2473" s="3">
        <v>15</v>
      </c>
      <c r="G2473" s="3">
        <v>1</v>
      </c>
      <c r="H2473" s="3"/>
      <c r="J2473" s="3"/>
    </row>
    <row r="2474" spans="1:10" x14ac:dyDescent="0.25">
      <c r="B2474" s="2"/>
      <c r="C2474" s="3"/>
      <c r="D2474" s="7" t="s">
        <v>228</v>
      </c>
      <c r="E2474" s="7">
        <f t="shared" si="184"/>
        <v>10</v>
      </c>
      <c r="F2474" s="3">
        <v>1</v>
      </c>
      <c r="G2474" s="3">
        <v>9</v>
      </c>
      <c r="H2474" s="3"/>
      <c r="J2474" s="3"/>
    </row>
    <row r="2475" spans="1:10" x14ac:dyDescent="0.25">
      <c r="B2475" s="2"/>
      <c r="C2475" s="3"/>
      <c r="D2475" s="7" t="s">
        <v>229</v>
      </c>
      <c r="E2475" s="7">
        <f t="shared" si="184"/>
        <v>15</v>
      </c>
      <c r="F2475" s="3">
        <v>9</v>
      </c>
      <c r="G2475" s="3">
        <v>6</v>
      </c>
      <c r="H2475" s="3"/>
      <c r="J2475" s="3"/>
    </row>
    <row r="2476" spans="1:10" x14ac:dyDescent="0.25">
      <c r="B2476" s="2"/>
      <c r="C2476" s="3"/>
      <c r="D2476" s="7" t="s">
        <v>230</v>
      </c>
      <c r="E2476" s="7">
        <f t="shared" si="184"/>
        <v>10</v>
      </c>
      <c r="F2476" s="3">
        <v>0</v>
      </c>
      <c r="G2476" s="3">
        <v>10</v>
      </c>
      <c r="H2476" s="3"/>
      <c r="J2476" s="3"/>
    </row>
    <row r="2477" spans="1:10" x14ac:dyDescent="0.25">
      <c r="B2477" s="2"/>
      <c r="C2477" s="3"/>
      <c r="D2477" s="7" t="s">
        <v>231</v>
      </c>
      <c r="E2477" s="7">
        <f t="shared" si="184"/>
        <v>17</v>
      </c>
      <c r="F2477" s="3">
        <v>2</v>
      </c>
      <c r="G2477" s="3">
        <v>15</v>
      </c>
      <c r="H2477" s="3"/>
      <c r="J2477" s="3"/>
    </row>
    <row r="2478" spans="1:10" x14ac:dyDescent="0.25">
      <c r="B2478" s="2"/>
      <c r="C2478" s="3"/>
      <c r="D2478" s="7" t="s">
        <v>232</v>
      </c>
      <c r="E2478" s="7">
        <f t="shared" si="184"/>
        <v>23</v>
      </c>
      <c r="F2478" s="3">
        <v>10</v>
      </c>
      <c r="G2478" s="3">
        <v>13</v>
      </c>
      <c r="H2478" s="3"/>
      <c r="J2478" s="3"/>
    </row>
    <row r="2479" spans="1:10" x14ac:dyDescent="0.25">
      <c r="B2479" s="2"/>
      <c r="C2479" s="3"/>
      <c r="D2479" s="7" t="s">
        <v>233</v>
      </c>
      <c r="E2479" s="7">
        <f t="shared" si="184"/>
        <v>7</v>
      </c>
      <c r="F2479" s="3">
        <v>4</v>
      </c>
      <c r="G2479" s="3">
        <v>3</v>
      </c>
      <c r="H2479" s="3"/>
      <c r="J2479" s="3"/>
    </row>
    <row r="2480" spans="1:10" x14ac:dyDescent="0.25">
      <c r="B2480" s="2"/>
      <c r="C2480" s="3"/>
      <c r="D2480" s="7" t="s">
        <v>235</v>
      </c>
      <c r="E2480" s="7">
        <f t="shared" si="184"/>
        <v>10</v>
      </c>
      <c r="F2480" s="3">
        <v>7</v>
      </c>
      <c r="G2480" s="3">
        <v>3</v>
      </c>
      <c r="H2480" s="3"/>
      <c r="J2480" s="3"/>
    </row>
    <row r="2481" spans="2:10" ht="15.75" thickBot="1" x14ac:dyDescent="0.3">
      <c r="B2481" s="2"/>
      <c r="C2481" s="3"/>
      <c r="D2481" s="7" t="s">
        <v>236</v>
      </c>
      <c r="E2481" s="9">
        <f t="shared" si="184"/>
        <v>35</v>
      </c>
      <c r="F2481" s="8">
        <v>35</v>
      </c>
      <c r="G2481" s="8">
        <v>0</v>
      </c>
      <c r="H2481" s="3"/>
      <c r="J2481" s="3"/>
    </row>
    <row r="2482" spans="2:10" x14ac:dyDescent="0.25">
      <c r="B2482" s="2"/>
      <c r="C2482" s="3"/>
      <c r="E2482" s="7">
        <f>SUM(E2472:E2481)</f>
        <v>159</v>
      </c>
      <c r="F2482" s="7">
        <f>SUM(F2472:F2481)</f>
        <v>99</v>
      </c>
      <c r="G2482" s="7">
        <f>SUM(G2472:G2481)</f>
        <v>60</v>
      </c>
      <c r="H2482" s="7"/>
      <c r="J2482" s="3"/>
    </row>
    <row r="2483" spans="2:10" x14ac:dyDescent="0.25">
      <c r="B2483" s="2"/>
      <c r="C2483" s="3"/>
      <c r="E2483" s="3"/>
      <c r="H2483" s="13"/>
      <c r="J2483" s="3"/>
    </row>
    <row r="2484" spans="2:10" x14ac:dyDescent="0.25">
      <c r="B2484" s="2"/>
      <c r="C2484" s="3"/>
      <c r="D2484" s="7" t="s">
        <v>357</v>
      </c>
      <c r="E2484" s="7">
        <v>159</v>
      </c>
      <c r="F2484" s="11">
        <f>F2482/E2484</f>
        <v>0.62264150943396224</v>
      </c>
      <c r="G2484" s="11">
        <f>G2482/E2484</f>
        <v>0.37735849056603776</v>
      </c>
      <c r="J2484" s="7"/>
    </row>
  </sheetData>
  <pageMargins left="0.7" right="0.7" top="0.75" bottom="0.75" header="0.3" footer="0.3"/>
  <pageSetup paperSize="9" scale="51" fitToHeight="5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43FA-572F-4800-B462-A64FDA7B0577}">
  <sheetPr>
    <pageSetUpPr fitToPage="1"/>
  </sheetPr>
  <dimension ref="A2:M244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85546875" customWidth="1"/>
    <col min="4" max="4" width="28.7109375" customWidth="1"/>
    <col min="5" max="5" width="12.85546875" customWidth="1"/>
    <col min="12" max="12" width="4.85546875" customWidth="1"/>
    <col min="13" max="13" width="7.7109375" customWidth="1"/>
  </cols>
  <sheetData>
    <row r="2" spans="1:11" s="1" customFormat="1" ht="23.25" x14ac:dyDescent="0.35">
      <c r="A2" s="5"/>
      <c r="B2" s="1" t="s">
        <v>0</v>
      </c>
    </row>
    <row r="5" spans="1:11" ht="18.75" x14ac:dyDescent="0.3">
      <c r="B5" s="31" t="s">
        <v>478</v>
      </c>
    </row>
    <row r="7" spans="1:11" s="6" customFormat="1" ht="16.5" thickBot="1" x14ac:dyDescent="0.3">
      <c r="A7" s="6">
        <v>1874</v>
      </c>
      <c r="B7" s="29" t="s">
        <v>350</v>
      </c>
      <c r="D7" s="10" t="s">
        <v>51</v>
      </c>
      <c r="E7" s="10" t="s">
        <v>2</v>
      </c>
      <c r="F7" s="10" t="s">
        <v>218</v>
      </c>
      <c r="G7" s="10" t="s">
        <v>37</v>
      </c>
      <c r="H7" s="10" t="s">
        <v>219</v>
      </c>
      <c r="I7" s="10" t="s">
        <v>118</v>
      </c>
      <c r="J7" s="10" t="s">
        <v>569</v>
      </c>
      <c r="K7" s="19"/>
    </row>
    <row r="8" spans="1:11" s="3" customFormat="1" x14ac:dyDescent="0.25">
      <c r="B8" s="28" t="s">
        <v>566</v>
      </c>
      <c r="C8" s="2"/>
      <c r="D8" s="7" t="s">
        <v>220</v>
      </c>
      <c r="E8" s="7">
        <f t="shared" ref="E8:E13" si="0">SUM(F8:K8)</f>
        <v>4</v>
      </c>
      <c r="F8" s="3">
        <v>0</v>
      </c>
      <c r="G8" s="3">
        <v>2</v>
      </c>
      <c r="H8" s="3">
        <v>2</v>
      </c>
      <c r="I8" s="3">
        <v>0</v>
      </c>
      <c r="J8" s="3">
        <v>0</v>
      </c>
    </row>
    <row r="9" spans="1:11" s="3" customFormat="1" x14ac:dyDescent="0.25">
      <c r="B9" s="28" t="s">
        <v>455</v>
      </c>
      <c r="C9" s="2"/>
      <c r="D9" s="7" t="s">
        <v>221</v>
      </c>
      <c r="E9" s="7">
        <f t="shared" si="0"/>
        <v>12</v>
      </c>
      <c r="F9" s="3">
        <v>8</v>
      </c>
      <c r="G9" s="3">
        <v>3</v>
      </c>
      <c r="H9" s="3">
        <v>0</v>
      </c>
      <c r="I9" s="3">
        <v>1</v>
      </c>
      <c r="J9" s="3">
        <v>0</v>
      </c>
    </row>
    <row r="10" spans="1:11" s="3" customFormat="1" x14ac:dyDescent="0.25">
      <c r="B10" s="28" t="s">
        <v>567</v>
      </c>
      <c r="C10" s="2"/>
      <c r="D10" s="7" t="s">
        <v>222</v>
      </c>
      <c r="E10" s="7">
        <f t="shared" si="0"/>
        <v>24</v>
      </c>
      <c r="F10" s="3">
        <v>22</v>
      </c>
      <c r="G10" s="3">
        <v>1</v>
      </c>
      <c r="H10" s="3">
        <v>1</v>
      </c>
      <c r="I10" s="3">
        <v>0</v>
      </c>
      <c r="J10" s="3">
        <v>0</v>
      </c>
    </row>
    <row r="11" spans="1:11" s="3" customFormat="1" x14ac:dyDescent="0.25">
      <c r="B11" s="28" t="s">
        <v>562</v>
      </c>
      <c r="C11" s="2"/>
      <c r="D11" s="7" t="s">
        <v>223</v>
      </c>
      <c r="E11" s="7">
        <f t="shared" si="0"/>
        <v>6</v>
      </c>
      <c r="F11" s="3">
        <v>1</v>
      </c>
      <c r="G11" s="3">
        <v>3</v>
      </c>
      <c r="H11" s="3">
        <v>0</v>
      </c>
      <c r="I11" s="3">
        <v>1</v>
      </c>
      <c r="J11" s="3">
        <v>1</v>
      </c>
    </row>
    <row r="12" spans="1:11" s="3" customFormat="1" x14ac:dyDescent="0.25">
      <c r="B12" s="28" t="s">
        <v>568</v>
      </c>
      <c r="C12" s="2"/>
      <c r="D12" s="7" t="s">
        <v>224</v>
      </c>
      <c r="E12" s="7">
        <f t="shared" si="0"/>
        <v>6</v>
      </c>
      <c r="F12" s="3">
        <v>6</v>
      </c>
      <c r="G12" s="3">
        <v>0</v>
      </c>
      <c r="H12" s="3">
        <v>0</v>
      </c>
      <c r="I12" s="3">
        <v>0</v>
      </c>
      <c r="J12" s="3">
        <v>0</v>
      </c>
    </row>
    <row r="13" spans="1:11" s="3" customFormat="1" ht="15.75" thickBot="1" x14ac:dyDescent="0.3">
      <c r="B13" s="2"/>
      <c r="C13" s="2"/>
      <c r="D13" s="7" t="s">
        <v>225</v>
      </c>
      <c r="E13" s="9">
        <f t="shared" si="0"/>
        <v>3</v>
      </c>
      <c r="F13" s="8">
        <v>2</v>
      </c>
      <c r="G13" s="8">
        <v>0</v>
      </c>
      <c r="H13" s="8">
        <v>1</v>
      </c>
      <c r="I13" s="8">
        <v>0</v>
      </c>
      <c r="J13" s="8">
        <v>0</v>
      </c>
    </row>
    <row r="14" spans="1:11" s="3" customFormat="1" x14ac:dyDescent="0.25">
      <c r="B14" s="2"/>
      <c r="C14" s="2"/>
      <c r="D14"/>
      <c r="E14" s="7">
        <f t="shared" ref="E14:J14" si="1">SUM(E8:E13)</f>
        <v>55</v>
      </c>
      <c r="F14" s="7">
        <f t="shared" si="1"/>
        <v>39</v>
      </c>
      <c r="G14" s="7">
        <f t="shared" si="1"/>
        <v>9</v>
      </c>
      <c r="H14" s="7">
        <f t="shared" si="1"/>
        <v>4</v>
      </c>
      <c r="I14" s="7">
        <f t="shared" si="1"/>
        <v>2</v>
      </c>
      <c r="J14" s="7">
        <f t="shared" si="1"/>
        <v>1</v>
      </c>
    </row>
    <row r="15" spans="1:11" s="3" customFormat="1" x14ac:dyDescent="0.25">
      <c r="B15" s="2"/>
      <c r="C15" s="2"/>
      <c r="D15"/>
    </row>
    <row r="16" spans="1:11" s="3" customFormat="1" x14ac:dyDescent="0.25">
      <c r="B16" s="2"/>
      <c r="C16" s="2"/>
      <c r="D16" s="7" t="s">
        <v>357</v>
      </c>
      <c r="E16" s="7">
        <v>55</v>
      </c>
      <c r="F16" s="11">
        <f>F14/E16</f>
        <v>0.70909090909090911</v>
      </c>
      <c r="G16" s="11">
        <f>G14/E16</f>
        <v>0.16363636363636364</v>
      </c>
      <c r="H16" s="11">
        <f>H14/E16</f>
        <v>7.2727272727272724E-2</v>
      </c>
      <c r="I16" s="11">
        <f>I14/E16</f>
        <v>3.6363636363636362E-2</v>
      </c>
      <c r="J16" s="11">
        <f>J14/E16</f>
        <v>1.8181818181818181E-2</v>
      </c>
    </row>
    <row r="17" spans="1:12" s="3" customFormat="1" x14ac:dyDescent="0.25">
      <c r="B17" s="2"/>
      <c r="C17" s="26"/>
      <c r="D17"/>
      <c r="E17"/>
      <c r="F17"/>
      <c r="G17"/>
      <c r="H17"/>
    </row>
    <row r="18" spans="1:12" s="3" customFormat="1" ht="15.75" x14ac:dyDescent="0.25">
      <c r="B18" s="26"/>
      <c r="D18" s="6"/>
    </row>
    <row r="19" spans="1:12" s="6" customFormat="1" ht="16.5" thickBot="1" x14ac:dyDescent="0.3">
      <c r="A19" s="6">
        <v>1880</v>
      </c>
      <c r="B19" s="29" t="s">
        <v>350</v>
      </c>
      <c r="D19" s="10" t="s">
        <v>1</v>
      </c>
      <c r="E19" s="10" t="s">
        <v>2</v>
      </c>
      <c r="F19" s="10" t="s">
        <v>93</v>
      </c>
    </row>
    <row r="20" spans="1:12" x14ac:dyDescent="0.25">
      <c r="B20" s="28" t="s">
        <v>356</v>
      </c>
      <c r="C20" s="2"/>
      <c r="D20" s="7" t="s">
        <v>226</v>
      </c>
      <c r="E20" s="7">
        <f t="shared" ref="E20:E28" si="2">SUM(F20:K20)</f>
        <v>1</v>
      </c>
      <c r="F20" s="3">
        <v>1</v>
      </c>
      <c r="G20" s="3"/>
      <c r="H20" s="3"/>
      <c r="I20" s="3"/>
      <c r="J20" s="3"/>
      <c r="K20" s="3"/>
      <c r="L20" s="3"/>
    </row>
    <row r="21" spans="1:12" x14ac:dyDescent="0.25">
      <c r="B21" s="3"/>
      <c r="C21" s="2"/>
      <c r="D21" s="7" t="s">
        <v>227</v>
      </c>
      <c r="E21" s="7">
        <f t="shared" si="2"/>
        <v>3</v>
      </c>
      <c r="F21" s="3">
        <v>3</v>
      </c>
      <c r="G21" s="3"/>
      <c r="H21" s="3"/>
      <c r="I21" s="3"/>
      <c r="J21" s="3"/>
      <c r="K21" s="3"/>
      <c r="L21" s="3"/>
    </row>
    <row r="22" spans="1:12" x14ac:dyDescent="0.25">
      <c r="B22" s="3"/>
      <c r="C22" s="2"/>
      <c r="D22" s="7" t="s">
        <v>228</v>
      </c>
      <c r="E22" s="7">
        <f t="shared" si="2"/>
        <v>4</v>
      </c>
      <c r="F22" s="3">
        <v>4</v>
      </c>
      <c r="G22" s="3"/>
      <c r="H22" s="3"/>
      <c r="I22" s="3"/>
      <c r="J22" s="3"/>
      <c r="K22" s="3"/>
      <c r="L22" s="3"/>
    </row>
    <row r="23" spans="1:12" x14ac:dyDescent="0.25">
      <c r="B23" s="3"/>
      <c r="C23" s="2"/>
      <c r="D23" s="7" t="s">
        <v>229</v>
      </c>
      <c r="E23" s="7">
        <f t="shared" si="2"/>
        <v>10</v>
      </c>
      <c r="F23" s="3">
        <v>10</v>
      </c>
      <c r="G23" s="3"/>
      <c r="H23" s="3"/>
      <c r="I23" s="15"/>
      <c r="J23" s="3"/>
      <c r="K23" s="3"/>
      <c r="L23" s="3"/>
    </row>
    <row r="24" spans="1:12" x14ac:dyDescent="0.25">
      <c r="B24" s="3"/>
      <c r="C24" s="2"/>
      <c r="D24" s="7" t="s">
        <v>230</v>
      </c>
      <c r="E24" s="7">
        <f t="shared" si="2"/>
        <v>0</v>
      </c>
      <c r="F24" s="3">
        <v>0</v>
      </c>
      <c r="G24" s="3"/>
      <c r="H24" s="3"/>
      <c r="I24" s="15"/>
      <c r="J24" s="3"/>
      <c r="K24" s="3"/>
      <c r="L24" s="3"/>
    </row>
    <row r="25" spans="1:12" x14ac:dyDescent="0.25">
      <c r="B25" s="3"/>
      <c r="C25" s="2"/>
      <c r="D25" s="7" t="s">
        <v>231</v>
      </c>
      <c r="E25" s="7">
        <f t="shared" si="2"/>
        <v>5</v>
      </c>
      <c r="F25" s="3">
        <v>5</v>
      </c>
      <c r="G25" s="3"/>
      <c r="H25" s="3"/>
      <c r="I25" s="15"/>
      <c r="J25" s="3"/>
      <c r="K25" s="3"/>
      <c r="L25" s="3"/>
    </row>
    <row r="26" spans="1:12" x14ac:dyDescent="0.25">
      <c r="B26" s="3"/>
      <c r="C26" s="2"/>
      <c r="D26" s="7" t="s">
        <v>232</v>
      </c>
      <c r="E26" s="7">
        <f t="shared" si="2"/>
        <v>9</v>
      </c>
      <c r="F26" s="3">
        <v>9</v>
      </c>
      <c r="G26" s="3"/>
      <c r="H26" s="3"/>
      <c r="I26" s="15"/>
      <c r="J26" s="3"/>
      <c r="K26" s="3"/>
      <c r="L26" s="3"/>
    </row>
    <row r="27" spans="1:12" x14ac:dyDescent="0.25">
      <c r="B27" s="3"/>
      <c r="C27" s="2"/>
      <c r="D27" s="7" t="s">
        <v>233</v>
      </c>
      <c r="E27" s="7">
        <f t="shared" si="2"/>
        <v>9</v>
      </c>
      <c r="F27" s="3">
        <v>9</v>
      </c>
      <c r="G27" s="3"/>
      <c r="H27" s="3"/>
      <c r="I27" s="15"/>
      <c r="J27" s="3"/>
      <c r="K27" s="3"/>
      <c r="L27" s="3"/>
    </row>
    <row r="28" spans="1:12" ht="15.75" thickBot="1" x14ac:dyDescent="0.3">
      <c r="B28" s="3"/>
      <c r="C28" s="2"/>
      <c r="D28" s="7" t="s">
        <v>234</v>
      </c>
      <c r="E28" s="9">
        <f t="shared" si="2"/>
        <v>29</v>
      </c>
      <c r="F28" s="8">
        <v>29</v>
      </c>
      <c r="G28" s="3"/>
      <c r="H28" s="3"/>
      <c r="I28" s="3"/>
      <c r="J28" s="3"/>
      <c r="K28" s="3"/>
      <c r="L28" s="3"/>
    </row>
    <row r="29" spans="1:12" x14ac:dyDescent="0.25">
      <c r="B29" s="3"/>
      <c r="C29" s="2"/>
      <c r="E29" s="7">
        <f>SUM(E20:E28)</f>
        <v>70</v>
      </c>
      <c r="F29" s="7">
        <f>SUM(F20:F28)</f>
        <v>70</v>
      </c>
      <c r="G29" s="7"/>
      <c r="H29" s="7"/>
      <c r="I29" s="7"/>
      <c r="J29" s="7"/>
      <c r="K29" s="7"/>
      <c r="L29" s="7"/>
    </row>
    <row r="30" spans="1:12" x14ac:dyDescent="0.25">
      <c r="B30" s="3"/>
      <c r="C30" s="2"/>
      <c r="E30" s="3"/>
      <c r="G30" s="13"/>
      <c r="H30" s="13"/>
      <c r="I30" s="13"/>
      <c r="J30" s="13"/>
      <c r="K30" s="13"/>
      <c r="L30" s="3"/>
    </row>
    <row r="31" spans="1:12" x14ac:dyDescent="0.25">
      <c r="B31" s="3"/>
      <c r="C31" s="2"/>
      <c r="D31" s="7" t="s">
        <v>357</v>
      </c>
      <c r="E31" s="7">
        <v>70</v>
      </c>
      <c r="F31" s="11">
        <f>F29/E31</f>
        <v>1</v>
      </c>
    </row>
    <row r="32" spans="1:12" x14ac:dyDescent="0.25">
      <c r="B32" s="3"/>
      <c r="C32" s="2"/>
    </row>
    <row r="33" spans="1:12" x14ac:dyDescent="0.25">
      <c r="B33" s="3"/>
      <c r="C33" s="3"/>
      <c r="D33" s="7"/>
    </row>
    <row r="34" spans="1:12" s="6" customFormat="1" ht="16.5" thickBot="1" x14ac:dyDescent="0.3">
      <c r="A34" s="6">
        <v>1892</v>
      </c>
      <c r="B34" s="29" t="s">
        <v>350</v>
      </c>
      <c r="C34" s="7" t="s">
        <v>366</v>
      </c>
      <c r="D34" s="10" t="s">
        <v>1</v>
      </c>
      <c r="E34" s="10" t="s">
        <v>2</v>
      </c>
      <c r="F34" s="10" t="s">
        <v>103</v>
      </c>
      <c r="G34" s="10" t="s">
        <v>195</v>
      </c>
      <c r="H34" s="10" t="s">
        <v>96</v>
      </c>
      <c r="I34" s="10" t="s">
        <v>93</v>
      </c>
    </row>
    <row r="35" spans="1:12" x14ac:dyDescent="0.25">
      <c r="B35" s="28" t="s">
        <v>365</v>
      </c>
      <c r="C35" s="2"/>
      <c r="D35" s="7" t="s">
        <v>226</v>
      </c>
      <c r="E35" s="7">
        <f t="shared" ref="E35:E44" si="3">SUM(F35:K35)</f>
        <v>6</v>
      </c>
      <c r="F35" s="3">
        <v>0</v>
      </c>
      <c r="G35" s="3">
        <v>0</v>
      </c>
      <c r="H35" s="3">
        <v>0</v>
      </c>
      <c r="I35" s="3">
        <v>6</v>
      </c>
      <c r="J35" s="3"/>
      <c r="K35" s="3"/>
      <c r="L35" s="3"/>
    </row>
    <row r="36" spans="1:12" x14ac:dyDescent="0.25">
      <c r="B36" s="28" t="s">
        <v>563</v>
      </c>
      <c r="C36" s="2"/>
      <c r="D36" s="7" t="s">
        <v>227</v>
      </c>
      <c r="E36" s="7">
        <f t="shared" si="3"/>
        <v>5</v>
      </c>
      <c r="F36" s="3">
        <v>1</v>
      </c>
      <c r="G36" s="3">
        <v>2</v>
      </c>
      <c r="H36" s="3">
        <v>0</v>
      </c>
      <c r="I36" s="3">
        <v>2</v>
      </c>
      <c r="J36" s="3"/>
      <c r="K36" s="3"/>
      <c r="L36" s="3"/>
    </row>
    <row r="37" spans="1:12" x14ac:dyDescent="0.25">
      <c r="B37" s="28" t="s">
        <v>570</v>
      </c>
      <c r="C37" s="2"/>
      <c r="D37" s="7" t="s">
        <v>228</v>
      </c>
      <c r="E37" s="7">
        <f t="shared" si="3"/>
        <v>7</v>
      </c>
      <c r="F37" s="3">
        <v>6</v>
      </c>
      <c r="G37" s="3">
        <v>0</v>
      </c>
      <c r="H37" s="3">
        <v>1</v>
      </c>
      <c r="I37" s="3">
        <v>0</v>
      </c>
      <c r="J37" s="3"/>
      <c r="K37" s="3"/>
      <c r="L37" s="3"/>
    </row>
    <row r="38" spans="1:12" x14ac:dyDescent="0.25">
      <c r="B38" s="28" t="s">
        <v>356</v>
      </c>
      <c r="C38" s="2"/>
      <c r="D38" s="7" t="s">
        <v>229</v>
      </c>
      <c r="E38" s="7">
        <f t="shared" si="3"/>
        <v>20</v>
      </c>
      <c r="F38" s="3">
        <v>17</v>
      </c>
      <c r="G38" s="3">
        <v>0</v>
      </c>
      <c r="H38" s="3">
        <v>2</v>
      </c>
      <c r="I38" s="3">
        <v>1</v>
      </c>
      <c r="J38" s="3"/>
      <c r="K38" s="3"/>
      <c r="L38" s="3"/>
    </row>
    <row r="39" spans="1:12" x14ac:dyDescent="0.25">
      <c r="B39" s="2"/>
      <c r="C39" s="2"/>
      <c r="D39" s="7" t="s">
        <v>230</v>
      </c>
      <c r="E39" s="7">
        <f t="shared" si="3"/>
        <v>14</v>
      </c>
      <c r="F39" s="3">
        <v>13</v>
      </c>
      <c r="G39" s="3">
        <v>0</v>
      </c>
      <c r="H39" s="3">
        <v>1</v>
      </c>
      <c r="I39" s="3">
        <v>0</v>
      </c>
      <c r="J39" s="3"/>
      <c r="K39" s="3"/>
      <c r="L39" s="3"/>
    </row>
    <row r="40" spans="1:12" x14ac:dyDescent="0.25">
      <c r="B40" s="2"/>
      <c r="C40" s="2"/>
      <c r="D40" s="7" t="s">
        <v>231</v>
      </c>
      <c r="E40" s="7">
        <f t="shared" si="3"/>
        <v>9</v>
      </c>
      <c r="F40" s="3">
        <v>1</v>
      </c>
      <c r="G40" s="3">
        <v>1</v>
      </c>
      <c r="H40" s="3">
        <v>7</v>
      </c>
      <c r="I40" s="3">
        <v>0</v>
      </c>
      <c r="J40" s="3"/>
      <c r="K40" s="3"/>
      <c r="L40" s="3"/>
    </row>
    <row r="41" spans="1:12" x14ac:dyDescent="0.25">
      <c r="B41" s="2"/>
      <c r="C41" s="2"/>
      <c r="D41" s="7" t="s">
        <v>232</v>
      </c>
      <c r="E41" s="7">
        <f t="shared" si="3"/>
        <v>10</v>
      </c>
      <c r="F41" s="3">
        <v>4</v>
      </c>
      <c r="G41" s="3">
        <v>2</v>
      </c>
      <c r="H41" s="3">
        <v>4</v>
      </c>
      <c r="I41" s="3">
        <v>0</v>
      </c>
      <c r="J41" s="3"/>
      <c r="K41" s="3"/>
      <c r="L41" s="3"/>
    </row>
    <row r="42" spans="1:12" x14ac:dyDescent="0.25">
      <c r="B42" s="2"/>
      <c r="C42" s="2"/>
      <c r="D42" s="7" t="s">
        <v>233</v>
      </c>
      <c r="E42" s="7">
        <f t="shared" si="3"/>
        <v>11</v>
      </c>
      <c r="F42" s="3">
        <v>2</v>
      </c>
      <c r="G42" s="3">
        <v>2</v>
      </c>
      <c r="H42" s="3">
        <v>7</v>
      </c>
      <c r="I42" s="3">
        <v>0</v>
      </c>
      <c r="J42" s="3"/>
      <c r="K42" s="3"/>
      <c r="L42" s="3"/>
    </row>
    <row r="43" spans="1:12" x14ac:dyDescent="0.25">
      <c r="B43" s="2"/>
      <c r="C43" s="2"/>
      <c r="D43" s="7" t="s">
        <v>235</v>
      </c>
      <c r="E43" s="7">
        <f t="shared" si="3"/>
        <v>20</v>
      </c>
      <c r="F43" s="3">
        <v>19</v>
      </c>
      <c r="G43" s="3">
        <v>1</v>
      </c>
      <c r="H43" s="3">
        <v>0</v>
      </c>
      <c r="I43" s="3">
        <v>0</v>
      </c>
      <c r="J43" s="3"/>
      <c r="K43" s="3"/>
      <c r="L43" s="3"/>
    </row>
    <row r="44" spans="1:12" ht="15.75" thickBot="1" x14ac:dyDescent="0.3">
      <c r="B44" s="2"/>
      <c r="C44" s="2"/>
      <c r="D44" s="7" t="s">
        <v>236</v>
      </c>
      <c r="E44" s="9">
        <f t="shared" si="3"/>
        <v>32</v>
      </c>
      <c r="F44" s="8">
        <v>1</v>
      </c>
      <c r="G44" s="8">
        <v>25</v>
      </c>
      <c r="H44" s="8">
        <v>3</v>
      </c>
      <c r="I44" s="8">
        <v>3</v>
      </c>
      <c r="J44" s="3"/>
      <c r="K44" s="3"/>
      <c r="L44" s="3"/>
    </row>
    <row r="45" spans="1:12" x14ac:dyDescent="0.25">
      <c r="B45" s="2"/>
      <c r="C45" s="2"/>
      <c r="E45" s="7">
        <f>SUM(E35:E44)</f>
        <v>134</v>
      </c>
      <c r="F45" s="7">
        <f>SUM(F35:F44)</f>
        <v>64</v>
      </c>
      <c r="G45" s="7">
        <f>SUM(G35:G44)</f>
        <v>33</v>
      </c>
      <c r="H45" s="7">
        <f>SUM(H35:H44)</f>
        <v>25</v>
      </c>
      <c r="I45" s="7">
        <f>SUM(I35:I44)</f>
        <v>12</v>
      </c>
      <c r="J45" s="3"/>
      <c r="K45" s="3"/>
      <c r="L45" s="3"/>
    </row>
    <row r="46" spans="1:12" x14ac:dyDescent="0.25">
      <c r="B46" s="2"/>
      <c r="C46" s="2"/>
      <c r="E46" s="3"/>
      <c r="J46" s="7"/>
      <c r="K46" s="7"/>
      <c r="L46" s="7"/>
    </row>
    <row r="47" spans="1:12" x14ac:dyDescent="0.25">
      <c r="B47" s="2"/>
      <c r="C47" s="2"/>
      <c r="D47" s="7" t="s">
        <v>357</v>
      </c>
      <c r="E47" s="7">
        <v>134</v>
      </c>
      <c r="F47" s="11">
        <f>F45/E47</f>
        <v>0.47761194029850745</v>
      </c>
      <c r="G47" s="11">
        <f>G45/E47</f>
        <v>0.2462686567164179</v>
      </c>
      <c r="H47" s="11">
        <f>H45/E47</f>
        <v>0.18656716417910449</v>
      </c>
      <c r="I47" s="11">
        <f>I45/E47</f>
        <v>8.9552238805970144E-2</v>
      </c>
      <c r="J47" s="23"/>
      <c r="K47" s="23"/>
      <c r="L47" s="3"/>
    </row>
    <row r="48" spans="1:12" x14ac:dyDescent="0.25">
      <c r="B48" s="2"/>
      <c r="C48" s="2"/>
    </row>
    <row r="49" spans="1:12" x14ac:dyDescent="0.25">
      <c r="B49" s="3"/>
      <c r="C49" s="3"/>
      <c r="D49" s="7"/>
    </row>
    <row r="50" spans="1:12" s="6" customFormat="1" ht="16.5" thickBot="1" x14ac:dyDescent="0.3">
      <c r="A50" s="6">
        <v>1892</v>
      </c>
      <c r="B50" s="29" t="s">
        <v>350</v>
      </c>
      <c r="C50" s="7" t="s">
        <v>367</v>
      </c>
      <c r="D50" s="10" t="s">
        <v>1</v>
      </c>
      <c r="E50" s="10" t="s">
        <v>2</v>
      </c>
      <c r="F50" s="10" t="s">
        <v>103</v>
      </c>
      <c r="G50" s="10" t="s">
        <v>195</v>
      </c>
    </row>
    <row r="51" spans="1:12" x14ac:dyDescent="0.25">
      <c r="B51" s="28" t="s">
        <v>365</v>
      </c>
      <c r="C51" s="2"/>
      <c r="D51" s="7" t="s">
        <v>226</v>
      </c>
      <c r="E51" s="7">
        <f t="shared" ref="E51:E60" si="4">SUM(F51:K51)</f>
        <v>6</v>
      </c>
      <c r="F51" s="3">
        <v>0</v>
      </c>
      <c r="G51" s="3">
        <v>6</v>
      </c>
      <c r="H51" s="3"/>
      <c r="I51" s="3"/>
      <c r="J51" s="3"/>
      <c r="K51" s="3"/>
      <c r="L51" s="3"/>
    </row>
    <row r="52" spans="1:12" x14ac:dyDescent="0.25">
      <c r="B52" s="28" t="s">
        <v>563</v>
      </c>
      <c r="C52" s="2"/>
      <c r="D52" s="7" t="s">
        <v>227</v>
      </c>
      <c r="E52" s="7">
        <f t="shared" si="4"/>
        <v>5</v>
      </c>
      <c r="F52" s="3">
        <v>1</v>
      </c>
      <c r="G52" s="3">
        <v>4</v>
      </c>
      <c r="H52" s="3"/>
      <c r="I52" s="3"/>
      <c r="J52" s="3"/>
      <c r="K52" s="3"/>
      <c r="L52" s="3"/>
    </row>
    <row r="53" spans="1:12" x14ac:dyDescent="0.25">
      <c r="B53" s="2"/>
      <c r="C53" s="2"/>
      <c r="D53" s="7" t="s">
        <v>228</v>
      </c>
      <c r="E53" s="7">
        <f t="shared" si="4"/>
        <v>6</v>
      </c>
      <c r="F53" s="3">
        <v>6</v>
      </c>
      <c r="G53" s="3">
        <v>0</v>
      </c>
      <c r="H53" s="3"/>
      <c r="I53" s="3"/>
      <c r="J53" s="3"/>
      <c r="K53" s="3"/>
      <c r="L53" s="3"/>
    </row>
    <row r="54" spans="1:12" x14ac:dyDescent="0.25">
      <c r="B54" s="2"/>
      <c r="C54" s="2"/>
      <c r="D54" s="7" t="s">
        <v>229</v>
      </c>
      <c r="E54" s="7">
        <f t="shared" si="4"/>
        <v>19</v>
      </c>
      <c r="F54" s="3">
        <v>17</v>
      </c>
      <c r="G54" s="3">
        <v>2</v>
      </c>
      <c r="H54" s="3"/>
      <c r="I54" s="3"/>
      <c r="J54" s="3"/>
      <c r="K54" s="3"/>
      <c r="L54" s="3"/>
    </row>
    <row r="55" spans="1:12" x14ac:dyDescent="0.25">
      <c r="B55" s="2"/>
      <c r="C55" s="2"/>
      <c r="D55" s="7" t="s">
        <v>230</v>
      </c>
      <c r="E55" s="7">
        <f t="shared" si="4"/>
        <v>13</v>
      </c>
      <c r="F55" s="3">
        <v>13</v>
      </c>
      <c r="G55" s="3">
        <v>0</v>
      </c>
      <c r="H55" s="3"/>
      <c r="I55" s="3"/>
      <c r="J55" s="3"/>
      <c r="K55" s="3"/>
      <c r="L55" s="3"/>
    </row>
    <row r="56" spans="1:12" x14ac:dyDescent="0.25">
      <c r="B56" s="2"/>
      <c r="C56" s="2"/>
      <c r="D56" s="7" t="s">
        <v>231</v>
      </c>
      <c r="E56" s="7">
        <f t="shared" si="4"/>
        <v>9</v>
      </c>
      <c r="F56" s="3">
        <v>1</v>
      </c>
      <c r="G56" s="3">
        <v>8</v>
      </c>
      <c r="H56" s="3"/>
      <c r="I56" s="3"/>
      <c r="J56" s="3"/>
      <c r="K56" s="3"/>
      <c r="L56" s="3"/>
    </row>
    <row r="57" spans="1:12" x14ac:dyDescent="0.25">
      <c r="B57" s="2"/>
      <c r="C57" s="2"/>
      <c r="D57" s="7" t="s">
        <v>232</v>
      </c>
      <c r="E57" s="7">
        <f t="shared" si="4"/>
        <v>12</v>
      </c>
      <c r="F57" s="3">
        <v>5</v>
      </c>
      <c r="G57" s="3">
        <v>7</v>
      </c>
      <c r="H57" s="3"/>
      <c r="I57" s="3"/>
      <c r="J57" s="3"/>
      <c r="K57" s="3"/>
      <c r="L57" s="3"/>
    </row>
    <row r="58" spans="1:12" x14ac:dyDescent="0.25">
      <c r="B58" s="2"/>
      <c r="C58" s="2"/>
      <c r="D58" s="7" t="s">
        <v>233</v>
      </c>
      <c r="E58" s="7">
        <f t="shared" si="4"/>
        <v>11</v>
      </c>
      <c r="F58" s="3">
        <v>3</v>
      </c>
      <c r="G58" s="3">
        <v>8</v>
      </c>
      <c r="H58" s="3"/>
      <c r="I58" s="3"/>
      <c r="J58" s="3"/>
      <c r="K58" s="3"/>
      <c r="L58" s="3"/>
    </row>
    <row r="59" spans="1:12" x14ac:dyDescent="0.25">
      <c r="B59" s="2"/>
      <c r="C59" s="2"/>
      <c r="D59" s="7" t="s">
        <v>235</v>
      </c>
      <c r="E59" s="7">
        <f t="shared" si="4"/>
        <v>21</v>
      </c>
      <c r="F59" s="3">
        <v>20</v>
      </c>
      <c r="G59" s="3">
        <v>1</v>
      </c>
      <c r="H59" s="3"/>
      <c r="I59" s="3"/>
      <c r="J59" s="3"/>
      <c r="K59" s="3"/>
      <c r="L59" s="3"/>
    </row>
    <row r="60" spans="1:12" ht="15.75" thickBot="1" x14ac:dyDescent="0.3">
      <c r="B60" s="2"/>
      <c r="C60" s="2"/>
      <c r="D60" s="7" t="s">
        <v>236</v>
      </c>
      <c r="E60" s="9">
        <f t="shared" si="4"/>
        <v>31</v>
      </c>
      <c r="F60" s="8">
        <v>2</v>
      </c>
      <c r="G60" s="8">
        <v>29</v>
      </c>
      <c r="H60" s="3"/>
      <c r="I60" s="3"/>
      <c r="J60" s="3"/>
      <c r="K60" s="3"/>
      <c r="L60" s="3"/>
    </row>
    <row r="61" spans="1:12" x14ac:dyDescent="0.25">
      <c r="B61" s="2"/>
      <c r="C61" s="2"/>
      <c r="E61" s="7">
        <f>SUM(E51:E60)</f>
        <v>133</v>
      </c>
      <c r="F61" s="7">
        <f>SUM(F51:F60)</f>
        <v>68</v>
      </c>
      <c r="G61" s="7">
        <f>SUM(G51:G60)</f>
        <v>65</v>
      </c>
      <c r="H61" s="7"/>
      <c r="I61" s="3"/>
      <c r="J61" s="3"/>
      <c r="K61" s="3"/>
      <c r="L61" s="3"/>
    </row>
    <row r="62" spans="1:12" x14ac:dyDescent="0.25">
      <c r="B62" s="2"/>
      <c r="C62" s="2"/>
      <c r="E62" s="3"/>
      <c r="H62" s="13"/>
      <c r="I62" s="7"/>
      <c r="J62" s="7"/>
      <c r="K62" s="7"/>
      <c r="L62" s="7"/>
    </row>
    <row r="63" spans="1:12" x14ac:dyDescent="0.25">
      <c r="B63" s="2"/>
      <c r="C63" s="2"/>
      <c r="D63" s="7" t="s">
        <v>357</v>
      </c>
      <c r="E63" s="7">
        <v>133</v>
      </c>
      <c r="F63" s="11">
        <f>F61/E63</f>
        <v>0.51127819548872178</v>
      </c>
      <c r="G63" s="11">
        <f>G61/E63</f>
        <v>0.48872180451127817</v>
      </c>
      <c r="I63" s="23"/>
      <c r="J63" s="23"/>
      <c r="K63" s="23"/>
      <c r="L63" s="3"/>
    </row>
    <row r="64" spans="1:12" x14ac:dyDescent="0.25">
      <c r="B64" s="2"/>
      <c r="C64" s="2"/>
    </row>
    <row r="65" spans="1:8" x14ac:dyDescent="0.25">
      <c r="B65" s="2"/>
      <c r="C65" s="2"/>
      <c r="E65" s="12"/>
    </row>
    <row r="66" spans="1:8" ht="16.5" thickBot="1" x14ac:dyDescent="0.3">
      <c r="A66" s="6">
        <v>1894</v>
      </c>
      <c r="B66" s="29" t="s">
        <v>350</v>
      </c>
      <c r="C66" s="6"/>
      <c r="D66" s="10" t="s">
        <v>1</v>
      </c>
      <c r="E66" s="10" t="s">
        <v>2</v>
      </c>
      <c r="F66" s="10" t="s">
        <v>96</v>
      </c>
      <c r="G66" s="10" t="s">
        <v>103</v>
      </c>
      <c r="H66" s="6"/>
    </row>
    <row r="67" spans="1:8" x14ac:dyDescent="0.25">
      <c r="B67" t="s">
        <v>571</v>
      </c>
      <c r="C67" s="2"/>
      <c r="D67" s="7" t="s">
        <v>226</v>
      </c>
      <c r="E67" s="7">
        <f t="shared" ref="E67:E76" si="5">SUM(F67:K67)</f>
        <v>15</v>
      </c>
      <c r="F67" s="3">
        <v>15</v>
      </c>
      <c r="G67" s="3">
        <v>0</v>
      </c>
      <c r="H67" s="3"/>
    </row>
    <row r="68" spans="1:8" x14ac:dyDescent="0.25">
      <c r="B68" s="28" t="s">
        <v>365</v>
      </c>
      <c r="C68" s="2"/>
      <c r="D68" s="7" t="s">
        <v>227</v>
      </c>
      <c r="E68" s="7">
        <f t="shared" si="5"/>
        <v>22</v>
      </c>
      <c r="F68" s="3">
        <v>18</v>
      </c>
      <c r="G68" s="3">
        <v>4</v>
      </c>
      <c r="H68" s="3"/>
    </row>
    <row r="69" spans="1:8" x14ac:dyDescent="0.25">
      <c r="B69" s="2"/>
      <c r="C69" s="2"/>
      <c r="D69" s="7" t="s">
        <v>228</v>
      </c>
      <c r="E69" s="7">
        <f t="shared" si="5"/>
        <v>12</v>
      </c>
      <c r="F69" s="3">
        <v>1</v>
      </c>
      <c r="G69" s="3">
        <v>11</v>
      </c>
      <c r="H69" s="3"/>
    </row>
    <row r="70" spans="1:8" x14ac:dyDescent="0.25">
      <c r="B70" s="2"/>
      <c r="C70" s="2"/>
      <c r="D70" s="7" t="s">
        <v>229</v>
      </c>
      <c r="E70" s="7">
        <f t="shared" si="5"/>
        <v>17</v>
      </c>
      <c r="F70" s="3">
        <v>7</v>
      </c>
      <c r="G70" s="3">
        <v>10</v>
      </c>
      <c r="H70" s="3"/>
    </row>
    <row r="71" spans="1:8" x14ac:dyDescent="0.25">
      <c r="B71" s="2"/>
      <c r="C71" s="2"/>
      <c r="D71" s="7" t="s">
        <v>230</v>
      </c>
      <c r="E71" s="7">
        <f t="shared" si="5"/>
        <v>11</v>
      </c>
      <c r="F71" s="3">
        <v>0</v>
      </c>
      <c r="G71" s="3">
        <v>11</v>
      </c>
      <c r="H71" s="3"/>
    </row>
    <row r="72" spans="1:8" x14ac:dyDescent="0.25">
      <c r="B72" s="2"/>
      <c r="C72" s="2"/>
      <c r="D72" s="7" t="s">
        <v>231</v>
      </c>
      <c r="E72" s="7">
        <f t="shared" si="5"/>
        <v>22</v>
      </c>
      <c r="F72" s="3">
        <v>9</v>
      </c>
      <c r="G72" s="3">
        <v>13</v>
      </c>
      <c r="H72" s="3"/>
    </row>
    <row r="73" spans="1:8" x14ac:dyDescent="0.25">
      <c r="B73" s="2"/>
      <c r="C73" s="2"/>
      <c r="D73" s="7" t="s">
        <v>232</v>
      </c>
      <c r="E73" s="7">
        <f t="shared" si="5"/>
        <v>14</v>
      </c>
      <c r="F73" s="3">
        <v>6</v>
      </c>
      <c r="G73" s="3">
        <v>8</v>
      </c>
      <c r="H73" s="3"/>
    </row>
    <row r="74" spans="1:8" x14ac:dyDescent="0.25">
      <c r="B74" s="2"/>
      <c r="C74" s="2"/>
      <c r="D74" s="7" t="s">
        <v>233</v>
      </c>
      <c r="E74" s="7">
        <f t="shared" si="5"/>
        <v>9</v>
      </c>
      <c r="F74" s="3">
        <v>4</v>
      </c>
      <c r="G74" s="3">
        <v>5</v>
      </c>
      <c r="H74" s="3"/>
    </row>
    <row r="75" spans="1:8" x14ac:dyDescent="0.25">
      <c r="B75" s="2"/>
      <c r="C75" s="2"/>
      <c r="D75" s="7" t="s">
        <v>235</v>
      </c>
      <c r="E75" s="7">
        <f t="shared" si="5"/>
        <v>14</v>
      </c>
      <c r="F75" s="3">
        <v>4</v>
      </c>
      <c r="G75" s="3">
        <v>10</v>
      </c>
      <c r="H75" s="3"/>
    </row>
    <row r="76" spans="1:8" ht="15.75" thickBot="1" x14ac:dyDescent="0.3">
      <c r="B76" s="2"/>
      <c r="C76" s="2"/>
      <c r="D76" s="7" t="s">
        <v>236</v>
      </c>
      <c r="E76" s="9">
        <f t="shared" si="5"/>
        <v>26</v>
      </c>
      <c r="F76" s="8">
        <v>23</v>
      </c>
      <c r="G76" s="8">
        <v>3</v>
      </c>
      <c r="H76" s="3"/>
    </row>
    <row r="77" spans="1:8" x14ac:dyDescent="0.25">
      <c r="B77" s="2"/>
      <c r="C77" s="2"/>
      <c r="E77" s="7">
        <f>SUM(E67:E76)</f>
        <v>162</v>
      </c>
      <c r="F77" s="7">
        <f>SUM(F67:F76)</f>
        <v>87</v>
      </c>
      <c r="G77" s="7">
        <f>SUM(G67:G76)</f>
        <v>75</v>
      </c>
      <c r="H77" s="7"/>
    </row>
    <row r="78" spans="1:8" x14ac:dyDescent="0.25">
      <c r="B78" s="2"/>
      <c r="C78" s="2"/>
      <c r="E78" s="3"/>
      <c r="H78" s="13"/>
    </row>
    <row r="79" spans="1:8" x14ac:dyDescent="0.25">
      <c r="B79" s="2"/>
      <c r="C79" s="2"/>
      <c r="D79" s="7" t="s">
        <v>357</v>
      </c>
      <c r="E79" s="7">
        <v>162</v>
      </c>
      <c r="F79" s="11">
        <f>F77/E79</f>
        <v>0.53703703703703709</v>
      </c>
      <c r="G79" s="11">
        <f>G77/E79</f>
        <v>0.46296296296296297</v>
      </c>
    </row>
    <row r="80" spans="1:8" x14ac:dyDescent="0.25">
      <c r="B80" s="2"/>
      <c r="C80" s="2"/>
    </row>
    <row r="82" spans="1:13" ht="16.5" thickBot="1" x14ac:dyDescent="0.3">
      <c r="A82" s="6">
        <v>1900</v>
      </c>
      <c r="B82" s="29" t="s">
        <v>350</v>
      </c>
      <c r="C82" s="6"/>
      <c r="D82" s="10" t="s">
        <v>1</v>
      </c>
      <c r="E82" s="10" t="s">
        <v>2</v>
      </c>
      <c r="F82" s="10" t="s">
        <v>103</v>
      </c>
      <c r="G82" s="10" t="s">
        <v>96</v>
      </c>
      <c r="H82" s="6"/>
    </row>
    <row r="83" spans="1:13" x14ac:dyDescent="0.25">
      <c r="B83" s="28" t="s">
        <v>365</v>
      </c>
      <c r="C83" s="2"/>
      <c r="D83" s="7" t="s">
        <v>226</v>
      </c>
      <c r="E83" s="7">
        <f t="shared" ref="E83:E92" si="6">SUM(F83:K83)</f>
        <v>16</v>
      </c>
      <c r="F83" s="3">
        <v>0</v>
      </c>
      <c r="G83" s="3">
        <v>16</v>
      </c>
      <c r="H83" s="3"/>
    </row>
    <row r="84" spans="1:13" x14ac:dyDescent="0.25">
      <c r="B84" t="s">
        <v>571</v>
      </c>
      <c r="C84" s="2"/>
      <c r="D84" s="7" t="s">
        <v>227</v>
      </c>
      <c r="E84" s="7">
        <f t="shared" si="6"/>
        <v>17</v>
      </c>
      <c r="F84" s="3">
        <v>2</v>
      </c>
      <c r="G84" s="3">
        <v>15</v>
      </c>
      <c r="H84" s="3"/>
    </row>
    <row r="85" spans="1:13" x14ac:dyDescent="0.25">
      <c r="C85" s="2"/>
      <c r="D85" s="7" t="s">
        <v>228</v>
      </c>
      <c r="E85" s="7">
        <f t="shared" si="6"/>
        <v>15</v>
      </c>
      <c r="F85" s="3">
        <v>12</v>
      </c>
      <c r="G85" s="3">
        <v>3</v>
      </c>
      <c r="H85" s="3"/>
    </row>
    <row r="86" spans="1:13" x14ac:dyDescent="0.25">
      <c r="B86" s="2"/>
      <c r="C86" s="2"/>
      <c r="D86" s="7" t="s">
        <v>229</v>
      </c>
      <c r="E86" s="7">
        <f t="shared" si="6"/>
        <v>19</v>
      </c>
      <c r="F86" s="3">
        <v>12</v>
      </c>
      <c r="G86" s="3">
        <v>7</v>
      </c>
      <c r="H86" s="3"/>
    </row>
    <row r="87" spans="1:13" x14ac:dyDescent="0.25">
      <c r="B87" s="2"/>
      <c r="C87" s="2"/>
      <c r="D87" s="7" t="s">
        <v>230</v>
      </c>
      <c r="E87" s="7">
        <f t="shared" si="6"/>
        <v>17</v>
      </c>
      <c r="F87" s="3">
        <v>16</v>
      </c>
      <c r="G87" s="3">
        <v>1</v>
      </c>
      <c r="H87" s="3"/>
    </row>
    <row r="88" spans="1:13" x14ac:dyDescent="0.25">
      <c r="B88" s="2"/>
      <c r="C88" s="2"/>
      <c r="D88" s="7" t="s">
        <v>231</v>
      </c>
      <c r="E88" s="7">
        <f t="shared" si="6"/>
        <v>19</v>
      </c>
      <c r="F88" s="3">
        <v>18</v>
      </c>
      <c r="G88" s="3">
        <v>1</v>
      </c>
      <c r="H88" s="3"/>
    </row>
    <row r="89" spans="1:13" x14ac:dyDescent="0.25">
      <c r="B89" s="2"/>
      <c r="C89" s="2"/>
      <c r="D89" s="7" t="s">
        <v>232</v>
      </c>
      <c r="E89" s="7">
        <f t="shared" si="6"/>
        <v>10</v>
      </c>
      <c r="F89" s="3">
        <v>7</v>
      </c>
      <c r="G89" s="3">
        <v>3</v>
      </c>
      <c r="H89" s="3"/>
    </row>
    <row r="90" spans="1:13" x14ac:dyDescent="0.25">
      <c r="B90" s="2"/>
      <c r="C90" s="2"/>
      <c r="D90" s="7" t="s">
        <v>233</v>
      </c>
      <c r="E90" s="7">
        <f t="shared" si="6"/>
        <v>8</v>
      </c>
      <c r="F90" s="3">
        <v>4</v>
      </c>
      <c r="G90" s="3">
        <v>4</v>
      </c>
      <c r="H90" s="3"/>
    </row>
    <row r="91" spans="1:13" x14ac:dyDescent="0.25">
      <c r="B91" s="2"/>
      <c r="C91" s="2"/>
      <c r="D91" s="7" t="s">
        <v>235</v>
      </c>
      <c r="E91" s="7">
        <f t="shared" si="6"/>
        <v>10</v>
      </c>
      <c r="F91" s="3">
        <v>8</v>
      </c>
      <c r="G91" s="3">
        <v>2</v>
      </c>
      <c r="H91" s="3"/>
    </row>
    <row r="92" spans="1:13" ht="15.75" thickBot="1" x14ac:dyDescent="0.3">
      <c r="B92" s="2"/>
      <c r="C92" s="2"/>
      <c r="D92" s="7" t="s">
        <v>236</v>
      </c>
      <c r="E92" s="9">
        <f t="shared" si="6"/>
        <v>22</v>
      </c>
      <c r="F92" s="8">
        <v>7</v>
      </c>
      <c r="G92" s="8">
        <v>15</v>
      </c>
      <c r="H92" s="3"/>
    </row>
    <row r="93" spans="1:13" x14ac:dyDescent="0.25">
      <c r="B93" s="2"/>
      <c r="C93" s="2"/>
      <c r="E93" s="7">
        <f>SUM(E83:E92)</f>
        <v>153</v>
      </c>
      <c r="F93" s="7">
        <f>SUM(F83:F92)</f>
        <v>86</v>
      </c>
      <c r="G93" s="7">
        <f>SUM(G83:G92)</f>
        <v>67</v>
      </c>
      <c r="H93" s="7"/>
    </row>
    <row r="94" spans="1:13" x14ac:dyDescent="0.25">
      <c r="B94" s="2"/>
      <c r="C94" s="2"/>
      <c r="E94" s="3"/>
      <c r="H94" s="13"/>
    </row>
    <row r="95" spans="1:13" x14ac:dyDescent="0.25">
      <c r="B95" s="2"/>
      <c r="C95" s="2"/>
      <c r="D95" s="7" t="s">
        <v>357</v>
      </c>
      <c r="E95" s="7">
        <v>153</v>
      </c>
      <c r="F95" s="11">
        <f>F93/E95</f>
        <v>0.56209150326797386</v>
      </c>
      <c r="G95" s="11">
        <f>G93/E95</f>
        <v>0.43790849673202614</v>
      </c>
    </row>
    <row r="96" spans="1:13" x14ac:dyDescent="0.25">
      <c r="B96" s="2"/>
      <c r="C96" s="2"/>
      <c r="J96" s="24"/>
      <c r="K96" s="23"/>
      <c r="L96" s="23"/>
      <c r="M96" s="23"/>
    </row>
    <row r="97" spans="1:10" x14ac:dyDescent="0.25">
      <c r="B97" s="3"/>
      <c r="C97" s="3"/>
      <c r="D97" s="3"/>
    </row>
    <row r="98" spans="1:10" ht="16.5" thickBot="1" x14ac:dyDescent="0.3">
      <c r="A98" s="6">
        <v>1902</v>
      </c>
      <c r="B98" s="29" t="s">
        <v>350</v>
      </c>
      <c r="C98" s="6"/>
      <c r="D98" s="10" t="s">
        <v>1</v>
      </c>
      <c r="E98" s="10" t="s">
        <v>2</v>
      </c>
      <c r="F98" s="10" t="s">
        <v>96</v>
      </c>
      <c r="G98" s="10" t="s">
        <v>103</v>
      </c>
      <c r="H98" s="6"/>
      <c r="J98" s="6"/>
    </row>
    <row r="99" spans="1:10" x14ac:dyDescent="0.25">
      <c r="B99" t="s">
        <v>571</v>
      </c>
      <c r="C99" s="2"/>
      <c r="D99" s="7" t="s">
        <v>226</v>
      </c>
      <c r="E99" s="7">
        <f t="shared" ref="E99:E108" si="7">SUM(F99:K99)</f>
        <v>18</v>
      </c>
      <c r="F99" s="3">
        <v>18</v>
      </c>
      <c r="G99" s="3">
        <v>0</v>
      </c>
      <c r="H99" s="3"/>
      <c r="J99" s="3"/>
    </row>
    <row r="100" spans="1:10" x14ac:dyDescent="0.25">
      <c r="B100" s="28" t="s">
        <v>365</v>
      </c>
      <c r="C100" s="2"/>
      <c r="D100" s="7" t="s">
        <v>227</v>
      </c>
      <c r="E100" s="7">
        <f t="shared" si="7"/>
        <v>23</v>
      </c>
      <c r="F100" s="3">
        <v>22</v>
      </c>
      <c r="G100" s="3">
        <v>1</v>
      </c>
      <c r="H100" s="3"/>
      <c r="J100" s="3"/>
    </row>
    <row r="101" spans="1:10" x14ac:dyDescent="0.25">
      <c r="B101" s="2"/>
      <c r="C101" s="2"/>
      <c r="D101" s="7" t="s">
        <v>228</v>
      </c>
      <c r="E101" s="7">
        <f t="shared" si="7"/>
        <v>10</v>
      </c>
      <c r="F101" s="3">
        <v>3</v>
      </c>
      <c r="G101" s="3">
        <v>7</v>
      </c>
      <c r="H101" s="3"/>
      <c r="J101" s="3"/>
    </row>
    <row r="102" spans="1:10" x14ac:dyDescent="0.25">
      <c r="B102" s="2"/>
      <c r="C102" s="2"/>
      <c r="D102" s="7" t="s">
        <v>229</v>
      </c>
      <c r="E102" s="7">
        <f t="shared" si="7"/>
        <v>17</v>
      </c>
      <c r="F102" s="3">
        <v>9</v>
      </c>
      <c r="G102" s="3">
        <v>8</v>
      </c>
      <c r="H102" s="3"/>
      <c r="J102" s="3"/>
    </row>
    <row r="103" spans="1:10" x14ac:dyDescent="0.25">
      <c r="B103" s="2"/>
      <c r="C103" s="2"/>
      <c r="D103" s="7" t="s">
        <v>230</v>
      </c>
      <c r="E103" s="7">
        <f t="shared" si="7"/>
        <v>12</v>
      </c>
      <c r="F103" s="3">
        <v>0</v>
      </c>
      <c r="G103" s="3">
        <v>12</v>
      </c>
      <c r="H103" s="3"/>
      <c r="J103" s="3"/>
    </row>
    <row r="104" spans="1:10" x14ac:dyDescent="0.25">
      <c r="B104" s="2"/>
      <c r="C104" s="2"/>
      <c r="D104" s="7" t="s">
        <v>231</v>
      </c>
      <c r="E104" s="7">
        <f t="shared" si="7"/>
        <v>22</v>
      </c>
      <c r="F104" s="3">
        <v>6</v>
      </c>
      <c r="G104" s="3">
        <v>16</v>
      </c>
      <c r="H104" s="3"/>
      <c r="J104" s="3"/>
    </row>
    <row r="105" spans="1:10" x14ac:dyDescent="0.25">
      <c r="B105" s="2"/>
      <c r="C105" s="2"/>
      <c r="D105" s="7" t="s">
        <v>232</v>
      </c>
      <c r="E105" s="7">
        <f t="shared" si="7"/>
        <v>22</v>
      </c>
      <c r="F105" s="3">
        <v>12</v>
      </c>
      <c r="G105" s="3">
        <v>10</v>
      </c>
      <c r="H105" s="3"/>
      <c r="J105" s="3"/>
    </row>
    <row r="106" spans="1:10" x14ac:dyDescent="0.25">
      <c r="B106" s="2"/>
      <c r="C106" s="2"/>
      <c r="D106" s="7" t="s">
        <v>233</v>
      </c>
      <c r="E106" s="7">
        <f t="shared" si="7"/>
        <v>7</v>
      </c>
      <c r="F106" s="3">
        <v>4</v>
      </c>
      <c r="G106" s="3">
        <v>3</v>
      </c>
      <c r="H106" s="3"/>
      <c r="J106" s="3"/>
    </row>
    <row r="107" spans="1:10" x14ac:dyDescent="0.25">
      <c r="B107" s="2"/>
      <c r="C107" s="2"/>
      <c r="D107" s="7" t="s">
        <v>235</v>
      </c>
      <c r="E107" s="7">
        <f t="shared" si="7"/>
        <v>11</v>
      </c>
      <c r="F107" s="3">
        <v>5</v>
      </c>
      <c r="G107" s="3">
        <v>6</v>
      </c>
      <c r="H107" s="3"/>
      <c r="J107" s="3"/>
    </row>
    <row r="108" spans="1:10" ht="15.75" thickBot="1" x14ac:dyDescent="0.3">
      <c r="B108" s="2"/>
      <c r="C108" s="3"/>
      <c r="D108" s="7" t="s">
        <v>236</v>
      </c>
      <c r="E108" s="9">
        <f t="shared" si="7"/>
        <v>38</v>
      </c>
      <c r="F108" s="8">
        <v>25</v>
      </c>
      <c r="G108" s="8">
        <v>13</v>
      </c>
      <c r="H108" s="3"/>
      <c r="J108" s="3"/>
    </row>
    <row r="109" spans="1:10" x14ac:dyDescent="0.25">
      <c r="B109" s="2"/>
      <c r="C109" s="3"/>
      <c r="E109" s="7">
        <f>SUM(E99:E108)</f>
        <v>180</v>
      </c>
      <c r="F109" s="7">
        <f>SUM(F99:F108)</f>
        <v>104</v>
      </c>
      <c r="G109" s="7">
        <f>SUM(G99:G108)</f>
        <v>76</v>
      </c>
      <c r="H109" s="7"/>
      <c r="J109" s="3"/>
    </row>
    <row r="110" spans="1:10" x14ac:dyDescent="0.25">
      <c r="B110" s="2"/>
      <c r="C110" s="3"/>
      <c r="E110" s="3"/>
      <c r="H110" s="13"/>
      <c r="J110" s="3"/>
    </row>
    <row r="111" spans="1:10" x14ac:dyDescent="0.25">
      <c r="B111" s="2"/>
      <c r="C111" s="3"/>
      <c r="D111" s="7" t="s">
        <v>357</v>
      </c>
      <c r="E111" s="7">
        <v>180</v>
      </c>
      <c r="F111" s="11">
        <f>F109/E111</f>
        <v>0.57777777777777772</v>
      </c>
      <c r="G111" s="11">
        <f>G109/E111</f>
        <v>0.42222222222222222</v>
      </c>
      <c r="J111" s="7"/>
    </row>
    <row r="112" spans="1:10" x14ac:dyDescent="0.25">
      <c r="B112" s="2"/>
      <c r="C112" s="3"/>
      <c r="J112" s="13"/>
    </row>
    <row r="113" spans="1:10" x14ac:dyDescent="0.25">
      <c r="B113" s="2"/>
      <c r="C113" s="3"/>
    </row>
    <row r="114" spans="1:10" ht="16.5" thickBot="1" x14ac:dyDescent="0.3">
      <c r="A114" s="6">
        <v>1903</v>
      </c>
      <c r="B114" s="29" t="s">
        <v>350</v>
      </c>
      <c r="C114" s="6"/>
      <c r="D114" s="10" t="s">
        <v>1</v>
      </c>
      <c r="E114" s="10" t="s">
        <v>2</v>
      </c>
      <c r="F114" s="10" t="s">
        <v>96</v>
      </c>
      <c r="G114" s="10" t="s">
        <v>103</v>
      </c>
      <c r="H114" s="6"/>
      <c r="J114" s="6"/>
    </row>
    <row r="115" spans="1:10" x14ac:dyDescent="0.25">
      <c r="B115" t="s">
        <v>571</v>
      </c>
      <c r="C115" s="2"/>
      <c r="D115" s="7" t="s">
        <v>226</v>
      </c>
      <c r="E115" s="7">
        <f t="shared" ref="E115:E124" si="8">SUM(F115:K115)</f>
        <v>16</v>
      </c>
      <c r="F115" s="3">
        <v>16</v>
      </c>
      <c r="G115" s="3">
        <v>0</v>
      </c>
      <c r="H115" s="3"/>
      <c r="J115" s="3"/>
    </row>
    <row r="116" spans="1:10" x14ac:dyDescent="0.25">
      <c r="B116" s="28" t="s">
        <v>365</v>
      </c>
      <c r="C116" s="3"/>
      <c r="D116" s="7" t="s">
        <v>227</v>
      </c>
      <c r="E116" s="7">
        <f t="shared" si="8"/>
        <v>16</v>
      </c>
      <c r="F116" s="3">
        <v>15</v>
      </c>
      <c r="G116" s="3">
        <v>1</v>
      </c>
      <c r="H116" s="3"/>
      <c r="J116" s="3"/>
    </row>
    <row r="117" spans="1:10" x14ac:dyDescent="0.25">
      <c r="B117" s="2"/>
      <c r="C117" s="3"/>
      <c r="D117" s="7" t="s">
        <v>228</v>
      </c>
      <c r="E117" s="7">
        <f t="shared" si="8"/>
        <v>10</v>
      </c>
      <c r="F117" s="3">
        <v>1</v>
      </c>
      <c r="G117" s="3">
        <v>9</v>
      </c>
      <c r="H117" s="3"/>
      <c r="J117" s="3"/>
    </row>
    <row r="118" spans="1:10" x14ac:dyDescent="0.25">
      <c r="B118" s="2"/>
      <c r="C118" s="3"/>
      <c r="D118" s="7" t="s">
        <v>229</v>
      </c>
      <c r="E118" s="7">
        <f t="shared" si="8"/>
        <v>15</v>
      </c>
      <c r="F118" s="3">
        <v>9</v>
      </c>
      <c r="G118" s="3">
        <v>6</v>
      </c>
      <c r="H118" s="3"/>
      <c r="J118" s="3"/>
    </row>
    <row r="119" spans="1:10" x14ac:dyDescent="0.25">
      <c r="B119" s="2"/>
      <c r="C119" s="3"/>
      <c r="D119" s="7" t="s">
        <v>230</v>
      </c>
      <c r="E119" s="7">
        <f t="shared" si="8"/>
        <v>10</v>
      </c>
      <c r="F119" s="3">
        <v>0</v>
      </c>
      <c r="G119" s="3">
        <v>10</v>
      </c>
      <c r="H119" s="3"/>
      <c r="J119" s="3"/>
    </row>
    <row r="120" spans="1:10" x14ac:dyDescent="0.25">
      <c r="B120" s="2"/>
      <c r="C120" s="3"/>
      <c r="D120" s="7" t="s">
        <v>231</v>
      </c>
      <c r="E120" s="7">
        <f t="shared" si="8"/>
        <v>17</v>
      </c>
      <c r="F120" s="3">
        <v>2</v>
      </c>
      <c r="G120" s="3">
        <v>15</v>
      </c>
      <c r="H120" s="3"/>
      <c r="J120" s="3"/>
    </row>
    <row r="121" spans="1:10" x14ac:dyDescent="0.25">
      <c r="B121" s="2"/>
      <c r="C121" s="3"/>
      <c r="D121" s="7" t="s">
        <v>232</v>
      </c>
      <c r="E121" s="7">
        <f t="shared" si="8"/>
        <v>23</v>
      </c>
      <c r="F121" s="3">
        <v>10</v>
      </c>
      <c r="G121" s="3">
        <v>13</v>
      </c>
      <c r="H121" s="3"/>
      <c r="J121" s="3"/>
    </row>
    <row r="122" spans="1:10" x14ac:dyDescent="0.25">
      <c r="B122" s="2"/>
      <c r="C122" s="3"/>
      <c r="D122" s="7" t="s">
        <v>233</v>
      </c>
      <c r="E122" s="7">
        <f t="shared" si="8"/>
        <v>7</v>
      </c>
      <c r="F122" s="3">
        <v>4</v>
      </c>
      <c r="G122" s="3">
        <v>3</v>
      </c>
      <c r="H122" s="3"/>
      <c r="J122" s="3"/>
    </row>
    <row r="123" spans="1:10" x14ac:dyDescent="0.25">
      <c r="B123" s="2"/>
      <c r="C123" s="3"/>
      <c r="D123" s="7" t="s">
        <v>235</v>
      </c>
      <c r="E123" s="7">
        <f t="shared" si="8"/>
        <v>10</v>
      </c>
      <c r="F123" s="3">
        <v>7</v>
      </c>
      <c r="G123" s="3">
        <v>3</v>
      </c>
      <c r="H123" s="3"/>
      <c r="J123" s="3"/>
    </row>
    <row r="124" spans="1:10" ht="15.75" thickBot="1" x14ac:dyDescent="0.3">
      <c r="B124" s="2"/>
      <c r="C124" s="3"/>
      <c r="D124" s="7" t="s">
        <v>236</v>
      </c>
      <c r="E124" s="9">
        <f t="shared" si="8"/>
        <v>35</v>
      </c>
      <c r="F124" s="8">
        <v>35</v>
      </c>
      <c r="G124" s="8">
        <v>0</v>
      </c>
      <c r="H124" s="3"/>
      <c r="J124" s="3"/>
    </row>
    <row r="125" spans="1:10" x14ac:dyDescent="0.25">
      <c r="B125" s="2"/>
      <c r="C125" s="3"/>
      <c r="E125" s="7">
        <f>SUM(E115:E124)</f>
        <v>159</v>
      </c>
      <c r="F125" s="7">
        <f>SUM(F115:F124)</f>
        <v>99</v>
      </c>
      <c r="G125" s="7">
        <f>SUM(G115:G124)</f>
        <v>60</v>
      </c>
      <c r="H125" s="7"/>
      <c r="J125" s="3"/>
    </row>
    <row r="126" spans="1:10" x14ac:dyDescent="0.25">
      <c r="B126" s="2"/>
      <c r="C126" s="3"/>
      <c r="E126" s="3"/>
      <c r="H126" s="13"/>
      <c r="J126" s="3"/>
    </row>
    <row r="127" spans="1:10" x14ac:dyDescent="0.25">
      <c r="B127" s="2"/>
      <c r="C127" s="3"/>
      <c r="D127" s="7" t="s">
        <v>357</v>
      </c>
      <c r="E127" s="7">
        <v>159</v>
      </c>
      <c r="F127" s="11">
        <f>F125/E127</f>
        <v>0.62264150943396224</v>
      </c>
      <c r="G127" s="11">
        <f>G125/E127</f>
        <v>0.37735849056603776</v>
      </c>
      <c r="J127" s="7"/>
    </row>
    <row r="128" spans="1:10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</sheetData>
  <pageMargins left="0.7" right="0.7" top="0.75" bottom="0.75" header="0.3" footer="0.3"/>
  <pageSetup paperSize="9"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A14B-6F42-4E13-B805-9BEBF07394E9}">
  <sheetPr>
    <pageSetUpPr fitToPage="1"/>
  </sheetPr>
  <dimension ref="A2:K259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7.7109375" customWidth="1"/>
  </cols>
  <sheetData>
    <row r="2" spans="1:11" s="1" customFormat="1" ht="23.25" x14ac:dyDescent="0.35">
      <c r="A2" s="5"/>
      <c r="B2" s="1" t="s">
        <v>0</v>
      </c>
    </row>
    <row r="3" spans="1:11" s="22" customFormat="1" x14ac:dyDescent="0.25">
      <c r="A3" s="7"/>
    </row>
    <row r="4" spans="1:11" s="22" customFormat="1" x14ac:dyDescent="0.25">
      <c r="A4" s="7"/>
    </row>
    <row r="5" spans="1:11" s="22" customFormat="1" ht="18.75" x14ac:dyDescent="0.3">
      <c r="A5" s="7"/>
      <c r="B5" s="30" t="s">
        <v>394</v>
      </c>
    </row>
    <row r="7" spans="1:11" s="6" customFormat="1" ht="16.5" thickBot="1" x14ac:dyDescent="0.3">
      <c r="A7" s="6">
        <v>1874</v>
      </c>
      <c r="B7" s="29" t="s">
        <v>350</v>
      </c>
      <c r="D7" s="10" t="s">
        <v>1</v>
      </c>
      <c r="E7" s="10" t="s">
        <v>2</v>
      </c>
      <c r="F7" s="10" t="s">
        <v>39</v>
      </c>
      <c r="G7" s="10" t="s">
        <v>82</v>
      </c>
      <c r="H7" s="10" t="s">
        <v>5</v>
      </c>
      <c r="I7" s="10" t="s">
        <v>83</v>
      </c>
      <c r="J7" s="10" t="s">
        <v>82</v>
      </c>
      <c r="K7" s="10" t="s">
        <v>109</v>
      </c>
    </row>
    <row r="8" spans="1:11" x14ac:dyDescent="0.25">
      <c r="B8" s="15" t="s">
        <v>379</v>
      </c>
      <c r="C8" s="3"/>
      <c r="D8" s="7" t="s">
        <v>258</v>
      </c>
      <c r="E8" s="7">
        <f>F8+G8+H8+I8+J8+K8</f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x14ac:dyDescent="0.25">
      <c r="B9" s="15" t="s">
        <v>358</v>
      </c>
      <c r="C9" s="3"/>
      <c r="D9" s="7" t="s">
        <v>259</v>
      </c>
      <c r="E9" s="7">
        <f>F9+G9+H9+I9+J9+K9</f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x14ac:dyDescent="0.25">
      <c r="B10" s="15" t="s">
        <v>351</v>
      </c>
      <c r="C10" s="3"/>
      <c r="D10" s="7" t="s">
        <v>260</v>
      </c>
      <c r="E10" s="7">
        <f>F10+G10+H10+I10+J10+K10</f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x14ac:dyDescent="0.25">
      <c r="B11" s="15" t="s">
        <v>380</v>
      </c>
      <c r="C11" s="3"/>
      <c r="D11" s="7" t="s">
        <v>261</v>
      </c>
      <c r="E11" s="7">
        <f>F11+G11+H11+I11+J11+K11</f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x14ac:dyDescent="0.25">
      <c r="B12" s="15" t="s">
        <v>360</v>
      </c>
      <c r="C12" s="3"/>
      <c r="D12" s="7" t="s">
        <v>262</v>
      </c>
      <c r="E12" s="7">
        <f t="shared" ref="E12:E21" si="0">F12+G12+H12+I12+J12+K12</f>
        <v>6</v>
      </c>
      <c r="F12" s="3">
        <v>2</v>
      </c>
      <c r="G12" s="3">
        <v>0</v>
      </c>
      <c r="H12" s="3">
        <v>2</v>
      </c>
      <c r="I12" s="3">
        <v>2</v>
      </c>
      <c r="J12" s="3">
        <v>0</v>
      </c>
      <c r="K12" s="3">
        <v>0</v>
      </c>
    </row>
    <row r="13" spans="1:11" x14ac:dyDescent="0.25">
      <c r="B13" s="15" t="s">
        <v>381</v>
      </c>
      <c r="C13" s="3"/>
      <c r="D13" s="7" t="s">
        <v>263</v>
      </c>
      <c r="E13" s="7">
        <f t="shared" si="0"/>
        <v>6</v>
      </c>
      <c r="F13" s="3">
        <v>3</v>
      </c>
      <c r="G13" s="3">
        <v>3</v>
      </c>
      <c r="H13" s="3">
        <v>0</v>
      </c>
      <c r="I13" s="3">
        <v>0</v>
      </c>
      <c r="J13" s="3">
        <v>0</v>
      </c>
      <c r="K13" s="3">
        <v>0</v>
      </c>
    </row>
    <row r="14" spans="1:11" x14ac:dyDescent="0.25">
      <c r="B14" s="3"/>
      <c r="C14" s="3"/>
      <c r="D14" s="7" t="s">
        <v>264</v>
      </c>
      <c r="E14" s="7">
        <f t="shared" si="0"/>
        <v>22</v>
      </c>
      <c r="F14" s="3">
        <v>11</v>
      </c>
      <c r="G14" s="3">
        <v>9</v>
      </c>
      <c r="H14" s="3">
        <v>0</v>
      </c>
      <c r="I14" s="3">
        <v>0</v>
      </c>
      <c r="J14" s="3">
        <v>2</v>
      </c>
      <c r="K14" s="3">
        <v>0</v>
      </c>
    </row>
    <row r="15" spans="1:11" x14ac:dyDescent="0.25">
      <c r="B15" s="3"/>
      <c r="C15" s="3"/>
      <c r="D15" s="7" t="s">
        <v>265</v>
      </c>
      <c r="E15" s="7">
        <f t="shared" si="0"/>
        <v>4</v>
      </c>
      <c r="F15" s="3">
        <v>2</v>
      </c>
      <c r="G15" s="3">
        <v>2</v>
      </c>
      <c r="H15" s="3">
        <v>0</v>
      </c>
      <c r="I15" s="3">
        <v>0</v>
      </c>
      <c r="J15" s="3">
        <v>0</v>
      </c>
      <c r="K15" s="3">
        <v>0</v>
      </c>
    </row>
    <row r="16" spans="1:11" x14ac:dyDescent="0.25">
      <c r="B16" s="3"/>
      <c r="C16" s="3"/>
      <c r="D16" s="7" t="s">
        <v>266</v>
      </c>
      <c r="E16" s="7">
        <f t="shared" si="0"/>
        <v>2</v>
      </c>
      <c r="F16" s="3">
        <v>0</v>
      </c>
      <c r="G16" s="3">
        <v>0</v>
      </c>
      <c r="H16" s="3">
        <v>1</v>
      </c>
      <c r="I16" s="3">
        <v>0</v>
      </c>
      <c r="J16" s="3">
        <v>1</v>
      </c>
      <c r="K16" s="3">
        <v>0</v>
      </c>
    </row>
    <row r="17" spans="1:11" x14ac:dyDescent="0.25">
      <c r="B17" s="3"/>
      <c r="C17" s="3"/>
      <c r="D17" s="7" t="s">
        <v>267</v>
      </c>
      <c r="E17" s="7">
        <f t="shared" si="0"/>
        <v>22</v>
      </c>
      <c r="F17" s="3">
        <v>11</v>
      </c>
      <c r="G17" s="3">
        <v>11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B18" s="3"/>
      <c r="C18" s="3"/>
      <c r="D18" s="7" t="s">
        <v>268</v>
      </c>
      <c r="E18" s="7">
        <f>F18+G18+H18+I18+J18+K18</f>
        <v>6</v>
      </c>
      <c r="F18" s="3">
        <v>2</v>
      </c>
      <c r="G18" s="3">
        <v>3</v>
      </c>
      <c r="H18" s="3">
        <v>0</v>
      </c>
      <c r="I18" s="3">
        <v>1</v>
      </c>
      <c r="J18" s="3">
        <v>0</v>
      </c>
      <c r="K18" s="3">
        <v>0</v>
      </c>
    </row>
    <row r="19" spans="1:11" x14ac:dyDescent="0.25">
      <c r="B19" s="3"/>
      <c r="C19" s="3"/>
      <c r="D19" s="7" t="s">
        <v>269</v>
      </c>
      <c r="E19" s="7">
        <f>F19+G19+H19+I19+J19+K19</f>
        <v>26</v>
      </c>
      <c r="F19" s="3">
        <v>8</v>
      </c>
      <c r="G19" s="3">
        <v>8</v>
      </c>
      <c r="H19" s="3">
        <v>7</v>
      </c>
      <c r="I19" s="3">
        <v>2</v>
      </c>
      <c r="J19" s="3">
        <v>0</v>
      </c>
      <c r="K19" s="3">
        <v>1</v>
      </c>
    </row>
    <row r="20" spans="1:11" x14ac:dyDescent="0.25">
      <c r="B20" s="3"/>
      <c r="C20" s="3"/>
      <c r="D20" s="7" t="s">
        <v>270</v>
      </c>
      <c r="E20" s="7">
        <f t="shared" si="0"/>
        <v>6</v>
      </c>
      <c r="F20" s="3">
        <v>3</v>
      </c>
      <c r="G20" s="3">
        <v>3</v>
      </c>
      <c r="H20" s="3">
        <v>0</v>
      </c>
      <c r="I20" s="3">
        <v>0</v>
      </c>
      <c r="J20" s="3">
        <v>0</v>
      </c>
      <c r="K20" s="3">
        <v>0</v>
      </c>
    </row>
    <row r="21" spans="1:11" ht="15.75" thickBot="1" x14ac:dyDescent="0.3">
      <c r="B21" s="3"/>
      <c r="C21" s="3"/>
      <c r="D21" s="7" t="s">
        <v>271</v>
      </c>
      <c r="E21" s="9">
        <f t="shared" si="0"/>
        <v>2</v>
      </c>
      <c r="F21" s="8">
        <v>1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</row>
    <row r="22" spans="1:11" x14ac:dyDescent="0.25">
      <c r="B22" s="3"/>
      <c r="C22" s="3"/>
      <c r="E22" s="7">
        <f t="shared" ref="E22:J22" si="1">SUM(E8:E21)</f>
        <v>102</v>
      </c>
      <c r="F22" s="7">
        <f t="shared" si="1"/>
        <v>43</v>
      </c>
      <c r="G22" s="7">
        <f t="shared" si="1"/>
        <v>39</v>
      </c>
      <c r="H22" s="7">
        <f t="shared" si="1"/>
        <v>11</v>
      </c>
      <c r="I22" s="7">
        <f t="shared" si="1"/>
        <v>5</v>
      </c>
      <c r="J22" s="7">
        <f t="shared" si="1"/>
        <v>3</v>
      </c>
      <c r="K22" s="7">
        <f t="shared" ref="K22" si="2">SUM(K8:K21)</f>
        <v>1</v>
      </c>
    </row>
    <row r="23" spans="1:11" x14ac:dyDescent="0.25">
      <c r="B23" s="3"/>
      <c r="C23" s="3"/>
      <c r="E23" s="3"/>
    </row>
    <row r="24" spans="1:11" x14ac:dyDescent="0.25">
      <c r="B24" s="3"/>
      <c r="C24" s="3"/>
      <c r="D24" s="7" t="s">
        <v>357</v>
      </c>
      <c r="E24" s="7">
        <v>51</v>
      </c>
      <c r="F24" s="11">
        <f>F22/E24</f>
        <v>0.84313725490196079</v>
      </c>
      <c r="G24" s="11">
        <f>G22/E24</f>
        <v>0.76470588235294112</v>
      </c>
      <c r="H24" s="11">
        <f>H22/E24</f>
        <v>0.21568627450980393</v>
      </c>
      <c r="I24" s="11">
        <f>I22/E24</f>
        <v>9.8039215686274508E-2</v>
      </c>
      <c r="J24" s="11">
        <f>J22/E24</f>
        <v>5.8823529411764705E-2</v>
      </c>
      <c r="K24" s="11">
        <f>K22/E24</f>
        <v>1.9607843137254902E-2</v>
      </c>
    </row>
    <row r="25" spans="1:11" x14ac:dyDescent="0.25">
      <c r="B25" s="3"/>
      <c r="C25" s="3"/>
    </row>
    <row r="26" spans="1:11" x14ac:dyDescent="0.25">
      <c r="B26" s="3"/>
      <c r="C26" s="3"/>
    </row>
    <row r="27" spans="1:11" s="6" customFormat="1" ht="16.5" thickBot="1" x14ac:dyDescent="0.3">
      <c r="A27" s="6">
        <v>1881</v>
      </c>
      <c r="B27" s="29" t="s">
        <v>350</v>
      </c>
      <c r="D27" s="10" t="s">
        <v>51</v>
      </c>
      <c r="E27" s="10" t="s">
        <v>2</v>
      </c>
      <c r="F27" s="10" t="s">
        <v>82</v>
      </c>
      <c r="G27" s="10" t="s">
        <v>382</v>
      </c>
      <c r="H27" s="10" t="s">
        <v>84</v>
      </c>
    </row>
    <row r="28" spans="1:11" x14ac:dyDescent="0.25">
      <c r="B28" s="15" t="s">
        <v>358</v>
      </c>
      <c r="C28" s="3"/>
      <c r="D28" s="7" t="s">
        <v>258</v>
      </c>
      <c r="E28" s="7">
        <f>F28+G28+H28</f>
        <v>0</v>
      </c>
      <c r="F28" s="3">
        <v>0</v>
      </c>
      <c r="G28" s="3">
        <v>0</v>
      </c>
      <c r="H28" s="3">
        <v>0</v>
      </c>
      <c r="I28" s="3"/>
      <c r="J28" s="3"/>
      <c r="K28" s="3"/>
    </row>
    <row r="29" spans="1:11" x14ac:dyDescent="0.25">
      <c r="B29" s="28" t="s">
        <v>383</v>
      </c>
      <c r="C29" s="3"/>
      <c r="D29" s="7" t="s">
        <v>259</v>
      </c>
      <c r="E29" s="7">
        <f>F29+G29+H29</f>
        <v>14</v>
      </c>
      <c r="F29" s="3">
        <v>6</v>
      </c>
      <c r="G29" s="3">
        <v>1</v>
      </c>
      <c r="H29" s="3">
        <v>7</v>
      </c>
      <c r="I29" s="3"/>
      <c r="J29" s="3"/>
      <c r="K29" s="3"/>
    </row>
    <row r="30" spans="1:11" x14ac:dyDescent="0.25">
      <c r="B30" s="28" t="s">
        <v>384</v>
      </c>
      <c r="C30" s="3"/>
      <c r="D30" s="7" t="s">
        <v>260</v>
      </c>
      <c r="E30" s="7">
        <f t="shared" ref="E30:E41" si="3">F30+G30+H30</f>
        <v>0</v>
      </c>
      <c r="F30" s="3">
        <v>0</v>
      </c>
      <c r="G30" s="3">
        <v>0</v>
      </c>
      <c r="H30" s="3">
        <v>0</v>
      </c>
      <c r="I30" s="3"/>
      <c r="J30" s="3"/>
      <c r="K30" s="3"/>
    </row>
    <row r="31" spans="1:11" x14ac:dyDescent="0.25">
      <c r="B31" s="3"/>
      <c r="C31" s="3"/>
      <c r="D31" s="7" t="s">
        <v>261</v>
      </c>
      <c r="E31" s="7">
        <f t="shared" si="3"/>
        <v>4</v>
      </c>
      <c r="F31" s="3">
        <v>1</v>
      </c>
      <c r="G31" s="3">
        <v>2</v>
      </c>
      <c r="H31" s="3">
        <v>1</v>
      </c>
      <c r="I31" s="3"/>
      <c r="J31" s="3"/>
      <c r="K31" s="3"/>
    </row>
    <row r="32" spans="1:11" x14ac:dyDescent="0.25">
      <c r="B32" s="3"/>
      <c r="C32" s="3"/>
      <c r="D32" s="7" t="s">
        <v>262</v>
      </c>
      <c r="E32" s="7">
        <f t="shared" si="3"/>
        <v>14</v>
      </c>
      <c r="F32" s="3">
        <v>7</v>
      </c>
      <c r="G32" s="3">
        <v>6</v>
      </c>
      <c r="H32" s="3">
        <v>1</v>
      </c>
      <c r="I32" s="3"/>
      <c r="J32" s="3"/>
      <c r="K32" s="3"/>
    </row>
    <row r="33" spans="1:11" x14ac:dyDescent="0.25">
      <c r="B33" s="2" t="s">
        <v>468</v>
      </c>
      <c r="C33" s="3"/>
      <c r="D33" s="7" t="s">
        <v>263</v>
      </c>
      <c r="E33" s="7">
        <f t="shared" si="3"/>
        <v>0</v>
      </c>
      <c r="F33" s="3">
        <v>0</v>
      </c>
      <c r="G33" s="3">
        <v>0</v>
      </c>
      <c r="H33" s="3">
        <v>0</v>
      </c>
      <c r="I33" s="3"/>
      <c r="J33" s="3"/>
      <c r="K33" s="3"/>
    </row>
    <row r="34" spans="1:11" x14ac:dyDescent="0.25">
      <c r="B34" s="3"/>
      <c r="C34" s="3"/>
      <c r="D34" s="7" t="s">
        <v>264</v>
      </c>
      <c r="E34" s="7">
        <f t="shared" si="3"/>
        <v>20</v>
      </c>
      <c r="F34" s="3">
        <v>9</v>
      </c>
      <c r="G34" s="3">
        <v>10</v>
      </c>
      <c r="H34" s="3">
        <v>1</v>
      </c>
      <c r="I34" s="3"/>
      <c r="J34" s="3"/>
      <c r="K34" s="3"/>
    </row>
    <row r="35" spans="1:11" x14ac:dyDescent="0.25">
      <c r="B35" s="3"/>
      <c r="C35" s="3"/>
      <c r="D35" s="7" t="s">
        <v>265</v>
      </c>
      <c r="E35" s="7">
        <f t="shared" si="3"/>
        <v>18</v>
      </c>
      <c r="F35" s="3">
        <v>9</v>
      </c>
      <c r="G35" s="3">
        <v>9</v>
      </c>
      <c r="H35" s="3">
        <v>0</v>
      </c>
      <c r="I35" s="3"/>
      <c r="J35" s="3"/>
      <c r="K35" s="3"/>
    </row>
    <row r="36" spans="1:11" x14ac:dyDescent="0.25">
      <c r="B36" s="3"/>
      <c r="C36" s="3"/>
      <c r="D36" s="7" t="s">
        <v>266</v>
      </c>
      <c r="E36" s="7">
        <f t="shared" si="3"/>
        <v>6</v>
      </c>
      <c r="F36" s="3">
        <v>3</v>
      </c>
      <c r="G36" s="3">
        <v>1</v>
      </c>
      <c r="H36" s="3">
        <v>2</v>
      </c>
      <c r="I36" s="3"/>
      <c r="J36" s="3"/>
      <c r="K36" s="3"/>
    </row>
    <row r="37" spans="1:11" x14ac:dyDescent="0.25">
      <c r="B37" s="3"/>
      <c r="C37" s="3"/>
      <c r="D37" s="7" t="s">
        <v>267</v>
      </c>
      <c r="E37" s="7">
        <f t="shared" si="3"/>
        <v>12</v>
      </c>
      <c r="F37" s="3">
        <v>5</v>
      </c>
      <c r="G37" s="3">
        <v>2</v>
      </c>
      <c r="H37" s="3">
        <v>5</v>
      </c>
      <c r="I37" s="3"/>
      <c r="J37" s="3"/>
      <c r="K37" s="3"/>
    </row>
    <row r="38" spans="1:11" x14ac:dyDescent="0.25">
      <c r="B38" s="3"/>
      <c r="C38" s="3"/>
      <c r="D38" s="7" t="s">
        <v>268</v>
      </c>
      <c r="E38" s="7">
        <f t="shared" si="3"/>
        <v>4</v>
      </c>
      <c r="F38" s="3">
        <v>2</v>
      </c>
      <c r="G38" s="3">
        <v>0</v>
      </c>
      <c r="H38" s="3">
        <v>2</v>
      </c>
      <c r="I38" s="3"/>
      <c r="J38" s="3"/>
      <c r="K38" s="3"/>
    </row>
    <row r="39" spans="1:11" x14ac:dyDescent="0.25">
      <c r="B39" s="3"/>
      <c r="C39" s="3"/>
      <c r="D39" s="7" t="s">
        <v>269</v>
      </c>
      <c r="E39" s="7">
        <f t="shared" si="3"/>
        <v>12</v>
      </c>
      <c r="F39" s="3">
        <v>5</v>
      </c>
      <c r="G39" s="3">
        <v>1</v>
      </c>
      <c r="H39" s="3">
        <v>6</v>
      </c>
      <c r="I39" s="3"/>
      <c r="J39" s="3"/>
      <c r="K39" s="3"/>
    </row>
    <row r="40" spans="1:11" x14ac:dyDescent="0.25">
      <c r="B40" s="3"/>
      <c r="C40" s="3"/>
      <c r="D40" s="7" t="s">
        <v>270</v>
      </c>
      <c r="E40" s="7">
        <f t="shared" si="3"/>
        <v>4</v>
      </c>
      <c r="F40" s="3">
        <v>2</v>
      </c>
      <c r="G40" s="3">
        <v>0</v>
      </c>
      <c r="H40" s="3">
        <v>2</v>
      </c>
      <c r="I40" s="3"/>
      <c r="J40" s="3"/>
      <c r="K40" s="3"/>
    </row>
    <row r="41" spans="1:11" ht="15.75" thickBot="1" x14ac:dyDescent="0.3">
      <c r="B41" s="3"/>
      <c r="C41" s="3"/>
      <c r="D41" s="7" t="s">
        <v>271</v>
      </c>
      <c r="E41" s="9">
        <f t="shared" si="3"/>
        <v>5</v>
      </c>
      <c r="F41" s="8">
        <v>3</v>
      </c>
      <c r="G41" s="8">
        <v>0</v>
      </c>
      <c r="H41" s="8">
        <v>2</v>
      </c>
      <c r="I41" s="3" t="s">
        <v>378</v>
      </c>
      <c r="J41" s="3"/>
      <c r="K41" s="7"/>
    </row>
    <row r="42" spans="1:11" x14ac:dyDescent="0.25">
      <c r="B42" s="3"/>
      <c r="C42" s="3"/>
      <c r="E42" s="7">
        <f t="shared" ref="E42:H42" si="4">SUM(E28:E41)</f>
        <v>113</v>
      </c>
      <c r="F42" s="7">
        <f t="shared" si="4"/>
        <v>52</v>
      </c>
      <c r="G42" s="7">
        <f t="shared" si="4"/>
        <v>32</v>
      </c>
      <c r="H42" s="7">
        <f t="shared" si="4"/>
        <v>29</v>
      </c>
      <c r="I42" s="7"/>
      <c r="J42" s="7"/>
      <c r="K42" s="11"/>
    </row>
    <row r="43" spans="1:11" x14ac:dyDescent="0.25">
      <c r="B43" s="3"/>
      <c r="C43" s="3"/>
      <c r="E43" s="3"/>
      <c r="I43" s="13"/>
      <c r="J43" s="13"/>
    </row>
    <row r="44" spans="1:11" x14ac:dyDescent="0.25">
      <c r="B44" s="3"/>
      <c r="C44" s="3"/>
      <c r="D44" s="7" t="s">
        <v>357</v>
      </c>
      <c r="E44" s="7">
        <v>57</v>
      </c>
      <c r="F44" s="11">
        <f>F42/E44</f>
        <v>0.91228070175438591</v>
      </c>
      <c r="G44" s="11">
        <f>G42/E44</f>
        <v>0.56140350877192979</v>
      </c>
      <c r="H44" s="11">
        <f>H42/E44</f>
        <v>0.50877192982456143</v>
      </c>
    </row>
    <row r="45" spans="1:11" x14ac:dyDescent="0.25">
      <c r="B45" s="2"/>
      <c r="C45" s="2"/>
    </row>
    <row r="46" spans="1:11" x14ac:dyDescent="0.25">
      <c r="B46" s="2"/>
      <c r="C46" s="2"/>
    </row>
    <row r="47" spans="1:11" s="6" customFormat="1" ht="16.5" thickBot="1" x14ac:dyDescent="0.3">
      <c r="A47" s="6">
        <v>1886</v>
      </c>
      <c r="B47" s="29" t="s">
        <v>350</v>
      </c>
      <c r="D47" s="10" t="s">
        <v>1</v>
      </c>
      <c r="E47" s="10" t="s">
        <v>2</v>
      </c>
      <c r="F47" s="10" t="s">
        <v>82</v>
      </c>
      <c r="G47" s="10" t="s">
        <v>85</v>
      </c>
      <c r="H47" s="10" t="s">
        <v>57</v>
      </c>
    </row>
    <row r="48" spans="1:11" x14ac:dyDescent="0.25">
      <c r="B48" s="15" t="s">
        <v>358</v>
      </c>
      <c r="C48" s="2"/>
      <c r="D48" s="7" t="s">
        <v>258</v>
      </c>
      <c r="E48" s="7">
        <f t="shared" ref="E48:E61" si="5">SUM(F48:K48)</f>
        <v>0</v>
      </c>
      <c r="F48" s="3">
        <v>0</v>
      </c>
      <c r="G48" s="3">
        <v>0</v>
      </c>
      <c r="H48" s="3">
        <v>0</v>
      </c>
      <c r="I48" s="3"/>
      <c r="J48" s="3"/>
      <c r="K48" s="3"/>
    </row>
    <row r="49" spans="2:11" x14ac:dyDescent="0.25">
      <c r="B49" s="15" t="s">
        <v>385</v>
      </c>
      <c r="C49" s="2"/>
      <c r="D49" s="7" t="s">
        <v>259</v>
      </c>
      <c r="E49" s="7">
        <f t="shared" si="5"/>
        <v>26</v>
      </c>
      <c r="F49" s="3">
        <v>13</v>
      </c>
      <c r="G49" s="3">
        <v>0</v>
      </c>
      <c r="H49" s="3">
        <v>13</v>
      </c>
      <c r="I49" s="3"/>
      <c r="J49" s="3"/>
      <c r="K49" s="3"/>
    </row>
    <row r="50" spans="2:11" x14ac:dyDescent="0.25">
      <c r="B50" s="15" t="s">
        <v>370</v>
      </c>
      <c r="C50" s="2"/>
      <c r="D50" s="7" t="s">
        <v>260</v>
      </c>
      <c r="E50" s="7">
        <f t="shared" si="5"/>
        <v>12</v>
      </c>
      <c r="F50" s="3">
        <v>6</v>
      </c>
      <c r="G50" s="3">
        <v>0</v>
      </c>
      <c r="H50" s="3">
        <v>6</v>
      </c>
      <c r="I50" s="15"/>
      <c r="J50" s="3"/>
      <c r="K50" s="3"/>
    </row>
    <row r="51" spans="2:11" x14ac:dyDescent="0.25">
      <c r="B51" s="2"/>
      <c r="C51" s="2"/>
      <c r="D51" s="7" t="s">
        <v>261</v>
      </c>
      <c r="E51" s="7">
        <f t="shared" si="5"/>
        <v>8</v>
      </c>
      <c r="F51" s="3">
        <v>4</v>
      </c>
      <c r="G51" s="3">
        <v>1</v>
      </c>
      <c r="H51" s="3">
        <v>3</v>
      </c>
      <c r="I51" s="15"/>
      <c r="J51" s="3"/>
      <c r="K51" s="3"/>
    </row>
    <row r="52" spans="2:11" x14ac:dyDescent="0.25">
      <c r="B52" s="2"/>
      <c r="C52" s="2"/>
      <c r="D52" s="7" t="s">
        <v>262</v>
      </c>
      <c r="E52" s="7">
        <f t="shared" si="5"/>
        <v>44</v>
      </c>
      <c r="F52" s="3">
        <v>22</v>
      </c>
      <c r="G52" s="3">
        <v>22</v>
      </c>
      <c r="H52" s="3">
        <v>0</v>
      </c>
      <c r="I52" s="15"/>
      <c r="J52" s="3"/>
      <c r="K52" s="3"/>
    </row>
    <row r="53" spans="2:11" x14ac:dyDescent="0.25">
      <c r="B53" s="2"/>
      <c r="C53" s="2"/>
      <c r="D53" s="7" t="s">
        <v>263</v>
      </c>
      <c r="E53" s="7">
        <f t="shared" si="5"/>
        <v>2</v>
      </c>
      <c r="F53" s="3">
        <v>1</v>
      </c>
      <c r="G53" s="3">
        <v>1</v>
      </c>
      <c r="H53" s="3">
        <v>0</v>
      </c>
      <c r="I53" s="15"/>
      <c r="J53" s="3"/>
      <c r="K53" s="3"/>
    </row>
    <row r="54" spans="2:11" x14ac:dyDescent="0.25">
      <c r="B54" s="2"/>
      <c r="C54" s="2"/>
      <c r="D54" s="7" t="s">
        <v>264</v>
      </c>
      <c r="E54" s="7">
        <f t="shared" si="5"/>
        <v>18</v>
      </c>
      <c r="F54" s="3">
        <v>9</v>
      </c>
      <c r="G54" s="3">
        <v>8</v>
      </c>
      <c r="H54" s="3">
        <v>1</v>
      </c>
      <c r="I54" s="15"/>
      <c r="J54" s="3"/>
      <c r="K54" s="3"/>
    </row>
    <row r="55" spans="2:11" x14ac:dyDescent="0.25">
      <c r="B55" s="2"/>
      <c r="C55" s="2"/>
      <c r="D55" s="7" t="s">
        <v>265</v>
      </c>
      <c r="E55" s="7">
        <f t="shared" si="5"/>
        <v>4</v>
      </c>
      <c r="F55" s="3">
        <v>2</v>
      </c>
      <c r="G55" s="3">
        <v>1</v>
      </c>
      <c r="H55" s="3">
        <v>1</v>
      </c>
      <c r="I55" s="15"/>
      <c r="J55" s="3"/>
      <c r="K55" s="3"/>
    </row>
    <row r="56" spans="2:11" x14ac:dyDescent="0.25">
      <c r="B56" s="2"/>
      <c r="C56" s="2"/>
      <c r="D56" s="7" t="s">
        <v>266</v>
      </c>
      <c r="E56" s="7">
        <f t="shared" si="5"/>
        <v>2</v>
      </c>
      <c r="F56" s="3">
        <v>1</v>
      </c>
      <c r="G56" s="3">
        <v>0</v>
      </c>
      <c r="H56" s="3">
        <v>1</v>
      </c>
      <c r="I56" s="15"/>
      <c r="J56" s="3"/>
      <c r="K56" s="3"/>
    </row>
    <row r="57" spans="2:11" x14ac:dyDescent="0.25">
      <c r="B57" s="2"/>
      <c r="C57" s="2"/>
      <c r="D57" s="7" t="s">
        <v>267</v>
      </c>
      <c r="E57" s="7">
        <f t="shared" si="5"/>
        <v>30</v>
      </c>
      <c r="F57" s="3">
        <v>15</v>
      </c>
      <c r="G57" s="3">
        <v>15</v>
      </c>
      <c r="H57" s="3">
        <v>0</v>
      </c>
      <c r="I57" s="3"/>
      <c r="J57" s="3"/>
      <c r="K57" s="3"/>
    </row>
    <row r="58" spans="2:11" x14ac:dyDescent="0.25">
      <c r="B58" s="2"/>
      <c r="C58" s="2"/>
      <c r="D58" s="7" t="s">
        <v>268</v>
      </c>
      <c r="E58" s="7">
        <f t="shared" si="5"/>
        <v>14</v>
      </c>
      <c r="F58" s="3">
        <v>7</v>
      </c>
      <c r="G58" s="3">
        <v>5</v>
      </c>
      <c r="H58" s="3">
        <v>2</v>
      </c>
      <c r="I58" s="15"/>
      <c r="J58" s="3"/>
      <c r="K58" s="3"/>
    </row>
    <row r="59" spans="2:11" x14ac:dyDescent="0.25">
      <c r="B59" s="2"/>
      <c r="C59" s="2"/>
      <c r="D59" s="7" t="s">
        <v>269</v>
      </c>
      <c r="E59" s="7">
        <f t="shared" si="5"/>
        <v>16</v>
      </c>
      <c r="F59" s="3">
        <v>8</v>
      </c>
      <c r="G59" s="3">
        <v>6</v>
      </c>
      <c r="H59" s="3">
        <v>2</v>
      </c>
      <c r="I59" s="3"/>
      <c r="J59" s="3"/>
      <c r="K59" s="3"/>
    </row>
    <row r="60" spans="2:11" x14ac:dyDescent="0.25">
      <c r="B60" s="2"/>
      <c r="C60" s="2"/>
      <c r="D60" s="7" t="s">
        <v>270</v>
      </c>
      <c r="E60" s="7">
        <f t="shared" si="5"/>
        <v>26</v>
      </c>
      <c r="F60" s="3">
        <v>13</v>
      </c>
      <c r="G60" s="3">
        <v>12</v>
      </c>
      <c r="H60" s="3">
        <v>1</v>
      </c>
      <c r="I60" s="3"/>
      <c r="J60" s="3"/>
      <c r="K60" s="3"/>
    </row>
    <row r="61" spans="2:11" ht="15.75" thickBot="1" x14ac:dyDescent="0.3">
      <c r="B61" s="2"/>
      <c r="C61" s="2"/>
      <c r="D61" s="7" t="s">
        <v>271</v>
      </c>
      <c r="E61" s="9">
        <f t="shared" si="5"/>
        <v>14</v>
      </c>
      <c r="F61" s="8">
        <v>7</v>
      </c>
      <c r="G61" s="8">
        <v>6</v>
      </c>
      <c r="H61" s="8">
        <v>1</v>
      </c>
      <c r="I61" s="3"/>
      <c r="J61" s="3"/>
      <c r="K61" s="3"/>
    </row>
    <row r="62" spans="2:11" x14ac:dyDescent="0.25">
      <c r="B62" s="2"/>
      <c r="C62" s="2"/>
      <c r="E62" s="7">
        <f>SUM(E48:E61)</f>
        <v>216</v>
      </c>
      <c r="F62" s="7">
        <f>SUM(F48:F61)</f>
        <v>108</v>
      </c>
      <c r="G62" s="7">
        <f>SUM(G48:G61)</f>
        <v>77</v>
      </c>
      <c r="H62" s="7">
        <f>SUM(H48:H61)</f>
        <v>31</v>
      </c>
      <c r="I62" s="7"/>
      <c r="J62" s="7"/>
      <c r="K62" s="7"/>
    </row>
    <row r="63" spans="2:11" x14ac:dyDescent="0.25">
      <c r="B63" s="2"/>
      <c r="C63" s="2"/>
      <c r="E63" s="3"/>
      <c r="I63" s="13"/>
      <c r="J63" s="13"/>
      <c r="K63" s="13"/>
    </row>
    <row r="64" spans="2:11" x14ac:dyDescent="0.25">
      <c r="B64" s="2"/>
      <c r="C64" s="2"/>
      <c r="D64" s="7" t="s">
        <v>357</v>
      </c>
      <c r="E64" s="7">
        <v>108</v>
      </c>
      <c r="F64" s="11">
        <f>F62/E64</f>
        <v>1</v>
      </c>
      <c r="G64" s="11">
        <f>G62/E64</f>
        <v>0.71296296296296291</v>
      </c>
      <c r="H64" s="11">
        <f>H62/E64</f>
        <v>0.28703703703703703</v>
      </c>
    </row>
    <row r="66" spans="1:11" ht="15.75" x14ac:dyDescent="0.25">
      <c r="B66" s="3"/>
      <c r="D66" s="6"/>
    </row>
    <row r="67" spans="1:11" s="6" customFormat="1" ht="16.5" thickBot="1" x14ac:dyDescent="0.3">
      <c r="A67" s="6">
        <v>1892</v>
      </c>
      <c r="B67" s="29" t="s">
        <v>350</v>
      </c>
      <c r="D67" s="10" t="s">
        <v>1</v>
      </c>
      <c r="E67" s="10" t="s">
        <v>2</v>
      </c>
      <c r="F67" s="10" t="s">
        <v>82</v>
      </c>
      <c r="G67" s="10" t="s">
        <v>86</v>
      </c>
      <c r="H67" s="10" t="s">
        <v>52</v>
      </c>
    </row>
    <row r="68" spans="1:11" x14ac:dyDescent="0.25">
      <c r="B68" s="15" t="s">
        <v>358</v>
      </c>
      <c r="C68" s="3"/>
      <c r="D68" s="7" t="s">
        <v>258</v>
      </c>
      <c r="E68" s="7">
        <f>SUM(F68:H68)</f>
        <v>0</v>
      </c>
      <c r="F68" s="3">
        <v>0</v>
      </c>
      <c r="G68" s="3">
        <v>0</v>
      </c>
      <c r="H68" s="3">
        <v>0</v>
      </c>
      <c r="I68" s="3"/>
      <c r="J68" s="15"/>
      <c r="K68" s="3"/>
    </row>
    <row r="69" spans="1:11" x14ac:dyDescent="0.25">
      <c r="B69" s="15" t="s">
        <v>386</v>
      </c>
      <c r="C69" s="3"/>
      <c r="D69" s="7" t="s">
        <v>259</v>
      </c>
      <c r="E69" s="7">
        <f>SUM(F69:H69)</f>
        <v>54</v>
      </c>
      <c r="F69" s="3">
        <v>26</v>
      </c>
      <c r="G69" s="3">
        <v>7</v>
      </c>
      <c r="H69" s="3">
        <v>21</v>
      </c>
      <c r="I69" s="3"/>
      <c r="J69" s="3"/>
      <c r="K69" s="3"/>
    </row>
    <row r="70" spans="1:11" x14ac:dyDescent="0.25">
      <c r="B70" s="15" t="s">
        <v>387</v>
      </c>
      <c r="C70" s="3"/>
      <c r="D70" s="7" t="s">
        <v>260</v>
      </c>
      <c r="E70" s="7">
        <f t="shared" ref="E70:E81" si="6">SUM(F70:H70)</f>
        <v>8</v>
      </c>
      <c r="F70" s="3">
        <v>4</v>
      </c>
      <c r="G70" s="3">
        <v>4</v>
      </c>
      <c r="H70" s="3">
        <v>0</v>
      </c>
      <c r="I70" s="3"/>
      <c r="J70" s="3"/>
      <c r="K70" s="3"/>
    </row>
    <row r="71" spans="1:11" x14ac:dyDescent="0.25">
      <c r="C71" s="3"/>
      <c r="D71" s="7" t="s">
        <v>261</v>
      </c>
      <c r="E71" s="7">
        <f t="shared" si="6"/>
        <v>10</v>
      </c>
      <c r="F71" s="3">
        <v>5</v>
      </c>
      <c r="G71" s="3">
        <v>4</v>
      </c>
      <c r="H71" s="3">
        <v>1</v>
      </c>
      <c r="I71" s="3"/>
      <c r="J71" s="3"/>
      <c r="K71" s="3"/>
    </row>
    <row r="72" spans="1:11" x14ac:dyDescent="0.25">
      <c r="B72" s="3"/>
      <c r="C72" s="3"/>
      <c r="D72" s="7" t="s">
        <v>262</v>
      </c>
      <c r="E72" s="7">
        <f t="shared" si="6"/>
        <v>38</v>
      </c>
      <c r="F72" s="3">
        <v>19</v>
      </c>
      <c r="G72" s="3">
        <v>18</v>
      </c>
      <c r="H72" s="3">
        <v>1</v>
      </c>
      <c r="I72" s="3"/>
      <c r="J72" s="3"/>
      <c r="K72" s="3"/>
    </row>
    <row r="73" spans="1:11" x14ac:dyDescent="0.25">
      <c r="B73" s="3"/>
      <c r="C73" s="3"/>
      <c r="D73" s="7" t="s">
        <v>263</v>
      </c>
      <c r="E73" s="7">
        <f t="shared" si="6"/>
        <v>6</v>
      </c>
      <c r="F73" s="3">
        <v>3</v>
      </c>
      <c r="G73" s="3">
        <v>3</v>
      </c>
      <c r="H73" s="3">
        <v>0</v>
      </c>
      <c r="I73" s="3"/>
      <c r="J73" s="3"/>
      <c r="K73" s="3"/>
    </row>
    <row r="74" spans="1:11" x14ac:dyDescent="0.25">
      <c r="B74" s="3"/>
      <c r="C74" s="3"/>
      <c r="D74" s="7" t="s">
        <v>264</v>
      </c>
      <c r="E74" s="7">
        <f>SUM(F74:H74)</f>
        <v>20</v>
      </c>
      <c r="F74" s="3">
        <v>10</v>
      </c>
      <c r="G74" s="3">
        <v>8</v>
      </c>
      <c r="H74" s="3">
        <v>2</v>
      </c>
      <c r="I74" s="3"/>
      <c r="J74" s="3"/>
      <c r="K74" s="3"/>
    </row>
    <row r="75" spans="1:11" x14ac:dyDescent="0.25">
      <c r="B75" s="3"/>
      <c r="C75" s="3"/>
      <c r="D75" s="7" t="s">
        <v>265</v>
      </c>
      <c r="E75" s="7">
        <f t="shared" si="6"/>
        <v>16</v>
      </c>
      <c r="F75" s="3">
        <v>8</v>
      </c>
      <c r="G75" s="3">
        <v>6</v>
      </c>
      <c r="H75" s="3">
        <v>2</v>
      </c>
      <c r="I75" s="3"/>
      <c r="J75" s="3"/>
      <c r="K75" s="3"/>
    </row>
    <row r="76" spans="1:11" x14ac:dyDescent="0.25">
      <c r="B76" s="3"/>
      <c r="C76" s="3"/>
      <c r="D76" s="7" t="s">
        <v>266</v>
      </c>
      <c r="E76" s="7">
        <f t="shared" si="6"/>
        <v>8</v>
      </c>
      <c r="F76" s="3">
        <v>4</v>
      </c>
      <c r="G76" s="3">
        <v>4</v>
      </c>
      <c r="H76" s="3">
        <v>0</v>
      </c>
      <c r="I76" s="3"/>
      <c r="J76" s="3"/>
      <c r="K76" s="3"/>
    </row>
    <row r="77" spans="1:11" x14ac:dyDescent="0.25">
      <c r="B77" s="3"/>
      <c r="C77" s="3"/>
      <c r="D77" s="7" t="s">
        <v>267</v>
      </c>
      <c r="E77" s="7">
        <f t="shared" si="6"/>
        <v>30</v>
      </c>
      <c r="F77" s="3">
        <v>15</v>
      </c>
      <c r="G77" s="3">
        <v>15</v>
      </c>
      <c r="H77" s="3">
        <v>0</v>
      </c>
      <c r="I77" s="3"/>
      <c r="J77" s="15"/>
      <c r="K77" s="3"/>
    </row>
    <row r="78" spans="1:11" x14ac:dyDescent="0.25">
      <c r="B78" s="3"/>
      <c r="C78" s="3"/>
      <c r="D78" s="7" t="s">
        <v>268</v>
      </c>
      <c r="E78" s="7">
        <f t="shared" si="6"/>
        <v>14</v>
      </c>
      <c r="F78" s="3">
        <v>6</v>
      </c>
      <c r="G78" s="3">
        <v>7</v>
      </c>
      <c r="H78" s="3">
        <v>1</v>
      </c>
      <c r="I78" s="3"/>
      <c r="J78" s="3"/>
      <c r="K78" s="3"/>
    </row>
    <row r="79" spans="1:11" x14ac:dyDescent="0.25">
      <c r="B79" s="3"/>
      <c r="C79" s="3"/>
      <c r="D79" s="7" t="s">
        <v>269</v>
      </c>
      <c r="E79" s="7">
        <f t="shared" si="6"/>
        <v>62</v>
      </c>
      <c r="F79" s="3">
        <v>31</v>
      </c>
      <c r="G79" s="3">
        <v>30</v>
      </c>
      <c r="H79" s="3">
        <v>1</v>
      </c>
      <c r="I79" s="3"/>
      <c r="J79" s="3"/>
      <c r="K79" s="3"/>
    </row>
    <row r="80" spans="1:11" x14ac:dyDescent="0.25">
      <c r="B80" s="3"/>
      <c r="C80" s="3"/>
      <c r="D80" s="7" t="s">
        <v>270</v>
      </c>
      <c r="E80" s="7">
        <f t="shared" si="6"/>
        <v>24</v>
      </c>
      <c r="F80" s="3">
        <v>12</v>
      </c>
      <c r="G80" s="3">
        <v>1</v>
      </c>
      <c r="H80" s="3">
        <v>11</v>
      </c>
      <c r="I80" s="3"/>
      <c r="J80" s="3"/>
      <c r="K80" s="3"/>
    </row>
    <row r="81" spans="1:11" ht="15.75" thickBot="1" x14ac:dyDescent="0.3">
      <c r="B81" s="3"/>
      <c r="C81" s="3"/>
      <c r="D81" s="7" t="s">
        <v>271</v>
      </c>
      <c r="E81" s="9">
        <f t="shared" si="6"/>
        <v>48</v>
      </c>
      <c r="F81" s="8">
        <v>20</v>
      </c>
      <c r="G81" s="8">
        <v>16</v>
      </c>
      <c r="H81" s="8">
        <v>12</v>
      </c>
      <c r="I81" s="3"/>
      <c r="J81" s="3"/>
      <c r="K81" s="3"/>
    </row>
    <row r="82" spans="1:11" x14ac:dyDescent="0.25">
      <c r="B82" s="3"/>
      <c r="C82" s="3"/>
      <c r="E82" s="7">
        <f>SUM(E68:E81)</f>
        <v>338</v>
      </c>
      <c r="F82" s="7">
        <f>SUM(F68:F81)</f>
        <v>163</v>
      </c>
      <c r="G82" s="7">
        <f>SUM(G68:G81)</f>
        <v>123</v>
      </c>
      <c r="H82" s="7">
        <f>SUM(H68:H81)</f>
        <v>52</v>
      </c>
      <c r="I82" s="7"/>
      <c r="J82" s="3"/>
      <c r="K82" s="3"/>
    </row>
    <row r="83" spans="1:11" x14ac:dyDescent="0.25">
      <c r="B83" s="3"/>
      <c r="C83" s="3"/>
      <c r="E83" s="3"/>
      <c r="I83" s="13"/>
      <c r="J83" s="7"/>
      <c r="K83" s="7"/>
    </row>
    <row r="84" spans="1:11" x14ac:dyDescent="0.25">
      <c r="B84" s="3"/>
      <c r="C84" s="3"/>
      <c r="D84" s="7" t="s">
        <v>357</v>
      </c>
      <c r="E84" s="7">
        <v>169</v>
      </c>
      <c r="F84" s="11">
        <f>F82/E84</f>
        <v>0.96449704142011838</v>
      </c>
      <c r="G84" s="11">
        <f>G82/E84</f>
        <v>0.72781065088757402</v>
      </c>
      <c r="H84" s="11">
        <f>H82/E84</f>
        <v>0.30769230769230771</v>
      </c>
      <c r="J84" s="11"/>
      <c r="K84" s="11"/>
    </row>
    <row r="85" spans="1:11" x14ac:dyDescent="0.25">
      <c r="B85" s="3"/>
      <c r="C85" s="3"/>
    </row>
    <row r="86" spans="1:11" x14ac:dyDescent="0.25">
      <c r="B86" s="2"/>
      <c r="C86" s="2"/>
    </row>
    <row r="87" spans="1:11" s="6" customFormat="1" ht="16.5" thickBot="1" x14ac:dyDescent="0.3">
      <c r="A87" s="6">
        <v>1894</v>
      </c>
      <c r="B87" s="29" t="s">
        <v>350</v>
      </c>
      <c r="D87" s="10" t="s">
        <v>1</v>
      </c>
      <c r="E87" s="10" t="s">
        <v>2</v>
      </c>
      <c r="F87" s="10" t="s">
        <v>52</v>
      </c>
      <c r="G87" s="10" t="s">
        <v>82</v>
      </c>
      <c r="H87" s="10" t="s">
        <v>87</v>
      </c>
      <c r="I87" s="10" t="s">
        <v>86</v>
      </c>
    </row>
    <row r="88" spans="1:11" x14ac:dyDescent="0.25">
      <c r="B88" s="15" t="s">
        <v>387</v>
      </c>
      <c r="C88" s="2"/>
      <c r="D88" s="7" t="s">
        <v>258</v>
      </c>
      <c r="E88" s="7">
        <f>SUM(F88:I88)</f>
        <v>0</v>
      </c>
      <c r="F88" s="3">
        <v>0</v>
      </c>
      <c r="G88" s="3">
        <v>0</v>
      </c>
      <c r="H88" s="3">
        <v>0</v>
      </c>
      <c r="I88" s="3">
        <v>0</v>
      </c>
      <c r="J88" s="15"/>
      <c r="K88" s="3"/>
    </row>
    <row r="89" spans="1:11" x14ac:dyDescent="0.25">
      <c r="B89" s="15" t="s">
        <v>358</v>
      </c>
      <c r="C89" s="2"/>
      <c r="D89" s="7" t="s">
        <v>259</v>
      </c>
      <c r="E89" s="7">
        <f>SUM(F89:I89)</f>
        <v>32</v>
      </c>
      <c r="F89" s="3">
        <v>16</v>
      </c>
      <c r="G89" s="3">
        <v>7</v>
      </c>
      <c r="H89" s="3">
        <v>9</v>
      </c>
      <c r="I89" s="3">
        <v>0</v>
      </c>
      <c r="J89" s="3"/>
      <c r="K89" s="3"/>
    </row>
    <row r="90" spans="1:11" x14ac:dyDescent="0.25">
      <c r="B90" t="s">
        <v>388</v>
      </c>
      <c r="C90" s="2"/>
      <c r="D90" s="7" t="s">
        <v>260</v>
      </c>
      <c r="E90" s="7">
        <f t="shared" ref="E90:E101" si="7">SUM(F90:I90)</f>
        <v>8</v>
      </c>
      <c r="F90" s="3">
        <v>3</v>
      </c>
      <c r="G90" s="3">
        <v>1</v>
      </c>
      <c r="H90" s="3">
        <v>3</v>
      </c>
      <c r="I90" s="3">
        <v>1</v>
      </c>
      <c r="J90" s="3"/>
      <c r="K90" s="3"/>
    </row>
    <row r="91" spans="1:11" x14ac:dyDescent="0.25">
      <c r="B91" s="15" t="s">
        <v>386</v>
      </c>
      <c r="C91" s="2"/>
      <c r="D91" s="7" t="s">
        <v>261</v>
      </c>
      <c r="E91" s="7">
        <f t="shared" si="7"/>
        <v>10</v>
      </c>
      <c r="F91" s="3">
        <v>0</v>
      </c>
      <c r="G91" s="3">
        <v>3</v>
      </c>
      <c r="H91" s="3">
        <v>2</v>
      </c>
      <c r="I91" s="3">
        <v>5</v>
      </c>
      <c r="J91" s="3"/>
      <c r="K91" s="3"/>
    </row>
    <row r="92" spans="1:11" x14ac:dyDescent="0.25">
      <c r="B92" s="3"/>
      <c r="C92" s="2"/>
      <c r="D92" s="7" t="s">
        <v>262</v>
      </c>
      <c r="E92" s="7">
        <f t="shared" si="7"/>
        <v>32</v>
      </c>
      <c r="F92" s="3">
        <v>12</v>
      </c>
      <c r="G92" s="3">
        <v>10</v>
      </c>
      <c r="H92" s="3">
        <v>3</v>
      </c>
      <c r="I92" s="3">
        <v>7</v>
      </c>
      <c r="J92" s="3"/>
      <c r="K92" s="3"/>
    </row>
    <row r="93" spans="1:11" x14ac:dyDescent="0.25">
      <c r="B93" s="3"/>
      <c r="C93" s="2"/>
      <c r="D93" s="7" t="s">
        <v>263</v>
      </c>
      <c r="E93" s="7">
        <f t="shared" si="7"/>
        <v>24</v>
      </c>
      <c r="F93" s="3">
        <v>2</v>
      </c>
      <c r="G93" s="3">
        <v>9</v>
      </c>
      <c r="H93" s="3">
        <v>3</v>
      </c>
      <c r="I93" s="3">
        <v>10</v>
      </c>
      <c r="J93" s="3"/>
      <c r="K93" s="3"/>
    </row>
    <row r="94" spans="1:11" x14ac:dyDescent="0.25">
      <c r="B94" s="3"/>
      <c r="C94" s="3"/>
      <c r="D94" s="7" t="s">
        <v>264</v>
      </c>
      <c r="E94" s="7">
        <f t="shared" si="7"/>
        <v>46</v>
      </c>
      <c r="F94" s="3">
        <v>5</v>
      </c>
      <c r="G94" s="3">
        <v>23</v>
      </c>
      <c r="H94" s="3">
        <v>0</v>
      </c>
      <c r="I94" s="3">
        <v>18</v>
      </c>
      <c r="J94" s="3"/>
      <c r="K94" s="3"/>
    </row>
    <row r="95" spans="1:11" x14ac:dyDescent="0.25">
      <c r="B95" s="3"/>
      <c r="C95" s="3"/>
      <c r="D95" s="7" t="s">
        <v>265</v>
      </c>
      <c r="E95" s="7">
        <f t="shared" si="7"/>
        <v>18</v>
      </c>
      <c r="F95" s="3">
        <v>8</v>
      </c>
      <c r="G95" s="3">
        <v>8</v>
      </c>
      <c r="H95" s="3">
        <v>0</v>
      </c>
      <c r="I95" s="3">
        <v>2</v>
      </c>
      <c r="J95" s="3"/>
      <c r="K95" s="3"/>
    </row>
    <row r="96" spans="1:11" x14ac:dyDescent="0.25">
      <c r="B96" s="3"/>
      <c r="C96" s="3"/>
      <c r="D96" s="7" t="s">
        <v>266</v>
      </c>
      <c r="E96" s="7">
        <f t="shared" si="7"/>
        <v>18</v>
      </c>
      <c r="F96" s="3">
        <v>8</v>
      </c>
      <c r="G96" s="3">
        <v>3</v>
      </c>
      <c r="H96" s="3">
        <v>6</v>
      </c>
      <c r="I96" s="3">
        <v>1</v>
      </c>
      <c r="J96" s="3"/>
      <c r="K96" s="3"/>
    </row>
    <row r="97" spans="1:11" x14ac:dyDescent="0.25">
      <c r="B97" s="3"/>
      <c r="C97" s="3"/>
      <c r="D97" s="7" t="s">
        <v>267</v>
      </c>
      <c r="E97" s="7">
        <f t="shared" si="7"/>
        <v>28</v>
      </c>
      <c r="F97" s="3">
        <v>11</v>
      </c>
      <c r="G97" s="3">
        <v>12</v>
      </c>
      <c r="H97" s="3">
        <v>5</v>
      </c>
      <c r="I97" s="3">
        <v>0</v>
      </c>
      <c r="J97" s="3"/>
      <c r="K97" s="3"/>
    </row>
    <row r="98" spans="1:11" x14ac:dyDescent="0.25">
      <c r="B98" s="3"/>
      <c r="C98" s="3"/>
      <c r="D98" s="7" t="s">
        <v>268</v>
      </c>
      <c r="E98" s="7">
        <f t="shared" si="7"/>
        <v>12</v>
      </c>
      <c r="F98" s="3">
        <v>1</v>
      </c>
      <c r="G98" s="3">
        <v>2</v>
      </c>
      <c r="H98" s="3">
        <v>4</v>
      </c>
      <c r="I98" s="3">
        <v>5</v>
      </c>
      <c r="J98" s="3"/>
      <c r="K98" s="3"/>
    </row>
    <row r="99" spans="1:11" x14ac:dyDescent="0.25">
      <c r="B99" s="3"/>
      <c r="C99" s="3"/>
      <c r="D99" s="7" t="s">
        <v>269</v>
      </c>
      <c r="E99" s="7">
        <f t="shared" si="7"/>
        <v>58</v>
      </c>
      <c r="F99" s="3">
        <v>16</v>
      </c>
      <c r="G99" s="3">
        <v>17</v>
      </c>
      <c r="H99" s="3">
        <v>16</v>
      </c>
      <c r="I99" s="3">
        <v>9</v>
      </c>
      <c r="J99" s="3"/>
      <c r="K99" s="3"/>
    </row>
    <row r="100" spans="1:11" x14ac:dyDescent="0.25">
      <c r="B100" s="3"/>
      <c r="C100" s="3"/>
      <c r="D100" s="7" t="s">
        <v>270</v>
      </c>
      <c r="E100" s="7">
        <f t="shared" si="7"/>
        <v>44</v>
      </c>
      <c r="F100" s="3">
        <v>22</v>
      </c>
      <c r="G100" s="3">
        <v>5</v>
      </c>
      <c r="H100" s="3">
        <v>17</v>
      </c>
      <c r="I100" s="3">
        <v>0</v>
      </c>
      <c r="J100" s="3"/>
      <c r="K100" s="3"/>
    </row>
    <row r="101" spans="1:11" ht="15.75" thickBot="1" x14ac:dyDescent="0.3">
      <c r="B101" s="3"/>
      <c r="C101" s="3"/>
      <c r="D101" s="7" t="s">
        <v>271</v>
      </c>
      <c r="E101" s="9">
        <f t="shared" si="7"/>
        <v>30</v>
      </c>
      <c r="F101" s="8">
        <v>11</v>
      </c>
      <c r="G101" s="8">
        <v>3</v>
      </c>
      <c r="H101" s="8">
        <v>7</v>
      </c>
      <c r="I101" s="8">
        <v>9</v>
      </c>
      <c r="J101" s="3"/>
      <c r="K101" s="3"/>
    </row>
    <row r="102" spans="1:11" x14ac:dyDescent="0.25">
      <c r="B102" s="3"/>
      <c r="C102" s="3"/>
      <c r="E102" s="7">
        <f>SUM(E88:E101)</f>
        <v>360</v>
      </c>
      <c r="F102" s="7">
        <f>SUM(F88:F101)</f>
        <v>115</v>
      </c>
      <c r="G102" s="7">
        <f>SUM(G88:G101)</f>
        <v>103</v>
      </c>
      <c r="H102" s="7">
        <f>SUM(H88:H101)</f>
        <v>75</v>
      </c>
      <c r="I102" s="7">
        <f>SUM(I88:I101)</f>
        <v>67</v>
      </c>
      <c r="J102" s="3"/>
      <c r="K102" s="3"/>
    </row>
    <row r="103" spans="1:11" x14ac:dyDescent="0.25">
      <c r="B103" s="3"/>
      <c r="C103" s="3"/>
      <c r="E103" s="3"/>
      <c r="J103" s="7"/>
      <c r="K103" s="7"/>
    </row>
    <row r="104" spans="1:11" x14ac:dyDescent="0.25">
      <c r="B104" s="3"/>
      <c r="C104" s="3"/>
      <c r="D104" s="7" t="s">
        <v>357</v>
      </c>
      <c r="E104" s="7">
        <v>180</v>
      </c>
      <c r="F104" s="11">
        <f>F102/E104</f>
        <v>0.63888888888888884</v>
      </c>
      <c r="G104" s="11">
        <f>G102/E104</f>
        <v>0.57222222222222219</v>
      </c>
      <c r="H104" s="11">
        <f>H102/E104</f>
        <v>0.41666666666666669</v>
      </c>
      <c r="I104" s="11">
        <f>I102/E104</f>
        <v>0.37222222222222223</v>
      </c>
      <c r="J104" s="11"/>
      <c r="K104" s="11"/>
    </row>
    <row r="105" spans="1:11" x14ac:dyDescent="0.25">
      <c r="B105" s="2"/>
      <c r="C105" s="3"/>
    </row>
    <row r="106" spans="1:11" x14ac:dyDescent="0.25">
      <c r="B106" s="2"/>
      <c r="C106" s="3"/>
    </row>
    <row r="107" spans="1:11" s="6" customFormat="1" ht="16.5" thickBot="1" x14ac:dyDescent="0.3">
      <c r="A107" s="6">
        <v>1900</v>
      </c>
      <c r="B107" s="29" t="s">
        <v>350</v>
      </c>
      <c r="D107" s="10" t="s">
        <v>1</v>
      </c>
      <c r="E107" s="10" t="s">
        <v>2</v>
      </c>
      <c r="F107" s="10" t="s">
        <v>4</v>
      </c>
      <c r="G107" s="10" t="s">
        <v>87</v>
      </c>
      <c r="H107" s="10" t="s">
        <v>88</v>
      </c>
      <c r="I107" s="10" t="s">
        <v>89</v>
      </c>
    </row>
    <row r="108" spans="1:11" x14ac:dyDescent="0.25">
      <c r="B108" s="15" t="s">
        <v>389</v>
      </c>
      <c r="C108" s="2"/>
      <c r="D108" s="7" t="s">
        <v>258</v>
      </c>
      <c r="E108" s="7">
        <f t="shared" ref="E108:E122" si="8">SUM(F108:K108)</f>
        <v>4</v>
      </c>
      <c r="F108" s="3">
        <v>2</v>
      </c>
      <c r="G108" s="3">
        <v>0</v>
      </c>
      <c r="H108" s="3">
        <v>1</v>
      </c>
      <c r="I108" s="3">
        <v>1</v>
      </c>
      <c r="J108" s="3"/>
      <c r="K108" s="15"/>
    </row>
    <row r="109" spans="1:11" x14ac:dyDescent="0.25">
      <c r="B109" t="s">
        <v>388</v>
      </c>
      <c r="C109" s="3"/>
      <c r="D109" s="7" t="s">
        <v>259</v>
      </c>
      <c r="E109" s="7">
        <f t="shared" si="8"/>
        <v>82</v>
      </c>
      <c r="F109" s="3">
        <v>29</v>
      </c>
      <c r="G109" s="3">
        <v>14</v>
      </c>
      <c r="H109" s="3">
        <v>14</v>
      </c>
      <c r="I109" s="3">
        <v>25</v>
      </c>
      <c r="J109" s="3"/>
      <c r="K109" s="15"/>
    </row>
    <row r="110" spans="1:11" x14ac:dyDescent="0.25">
      <c r="B110" t="s">
        <v>391</v>
      </c>
      <c r="C110" s="2"/>
      <c r="D110" s="7" t="s">
        <v>260</v>
      </c>
      <c r="E110" s="7">
        <f t="shared" si="8"/>
        <v>18</v>
      </c>
      <c r="F110" s="3">
        <v>0</v>
      </c>
      <c r="G110" s="3">
        <v>9</v>
      </c>
      <c r="H110" s="3">
        <v>9</v>
      </c>
      <c r="I110" s="3">
        <v>0</v>
      </c>
      <c r="J110" s="3"/>
      <c r="K110" s="15"/>
    </row>
    <row r="111" spans="1:11" x14ac:dyDescent="0.25">
      <c r="B111" s="15" t="s">
        <v>390</v>
      </c>
      <c r="C111" s="2"/>
      <c r="D111" s="7" t="s">
        <v>261</v>
      </c>
      <c r="E111" s="7">
        <f t="shared" si="8"/>
        <v>2</v>
      </c>
      <c r="F111" s="3">
        <v>0</v>
      </c>
      <c r="G111" s="3">
        <v>1</v>
      </c>
      <c r="H111" s="3">
        <v>1</v>
      </c>
      <c r="I111" s="3">
        <v>0</v>
      </c>
      <c r="J111" s="3"/>
      <c r="K111" s="15"/>
    </row>
    <row r="112" spans="1:11" x14ac:dyDescent="0.25">
      <c r="B112" s="2"/>
      <c r="C112" s="2"/>
      <c r="D112" s="7" t="s">
        <v>262</v>
      </c>
      <c r="E112" s="7">
        <f t="shared" si="8"/>
        <v>32</v>
      </c>
      <c r="F112" s="3">
        <v>1</v>
      </c>
      <c r="G112" s="3">
        <v>15</v>
      </c>
      <c r="H112" s="3">
        <v>13</v>
      </c>
      <c r="I112" s="3">
        <v>3</v>
      </c>
      <c r="J112" s="3"/>
      <c r="K112" s="15"/>
    </row>
    <row r="113" spans="1:11" x14ac:dyDescent="0.25">
      <c r="B113" s="2"/>
      <c r="C113" s="2"/>
      <c r="D113" s="7" t="s">
        <v>263</v>
      </c>
      <c r="E113" s="7">
        <f t="shared" si="8"/>
        <v>16</v>
      </c>
      <c r="F113" s="3">
        <v>6</v>
      </c>
      <c r="G113" s="3">
        <v>2</v>
      </c>
      <c r="H113" s="3">
        <v>0</v>
      </c>
      <c r="I113" s="3">
        <v>8</v>
      </c>
      <c r="J113" s="3"/>
      <c r="K113" s="3"/>
    </row>
    <row r="114" spans="1:11" x14ac:dyDescent="0.25">
      <c r="B114" s="2"/>
      <c r="C114" s="2"/>
      <c r="D114" s="7" t="s">
        <v>264</v>
      </c>
      <c r="E114" s="7">
        <f t="shared" si="8"/>
        <v>42</v>
      </c>
      <c r="F114" s="3">
        <v>19</v>
      </c>
      <c r="G114" s="3">
        <v>1</v>
      </c>
      <c r="H114" s="3">
        <v>2</v>
      </c>
      <c r="I114" s="3">
        <v>20</v>
      </c>
      <c r="J114" s="3"/>
      <c r="K114" s="3"/>
    </row>
    <row r="115" spans="1:11" x14ac:dyDescent="0.25">
      <c r="B115" s="2"/>
      <c r="C115" s="2"/>
      <c r="D115" s="7" t="s">
        <v>265</v>
      </c>
      <c r="E115" s="7">
        <f t="shared" si="8"/>
        <v>24</v>
      </c>
      <c r="F115" s="3">
        <v>12</v>
      </c>
      <c r="G115" s="3">
        <v>0</v>
      </c>
      <c r="H115" s="3">
        <v>0</v>
      </c>
      <c r="I115" s="3">
        <v>12</v>
      </c>
      <c r="J115" s="3"/>
      <c r="K115" s="3"/>
    </row>
    <row r="116" spans="1:11" x14ac:dyDescent="0.25">
      <c r="B116" s="2"/>
      <c r="C116" s="3"/>
      <c r="D116" s="7" t="s">
        <v>266</v>
      </c>
      <c r="E116" s="7">
        <f t="shared" si="8"/>
        <v>18</v>
      </c>
      <c r="F116" s="3">
        <v>8</v>
      </c>
      <c r="G116" s="3">
        <v>6</v>
      </c>
      <c r="H116" s="3">
        <v>1</v>
      </c>
      <c r="I116" s="3">
        <v>3</v>
      </c>
      <c r="J116" s="3"/>
      <c r="K116" s="3"/>
    </row>
    <row r="117" spans="1:11" x14ac:dyDescent="0.25">
      <c r="B117" s="2"/>
      <c r="C117" s="2"/>
      <c r="D117" s="7" t="s">
        <v>267</v>
      </c>
      <c r="E117" s="7">
        <f t="shared" si="8"/>
        <v>38</v>
      </c>
      <c r="F117" s="3">
        <v>15</v>
      </c>
      <c r="G117" s="3">
        <v>10</v>
      </c>
      <c r="H117" s="3">
        <v>4</v>
      </c>
      <c r="I117" s="3">
        <v>9</v>
      </c>
      <c r="J117" s="3"/>
      <c r="K117" s="3"/>
    </row>
    <row r="118" spans="1:11" x14ac:dyDescent="0.25">
      <c r="B118" s="2"/>
      <c r="C118" s="3"/>
      <c r="D118" s="7" t="s">
        <v>268</v>
      </c>
      <c r="E118" s="7">
        <f t="shared" si="8"/>
        <v>34</v>
      </c>
      <c r="F118" s="3">
        <v>1</v>
      </c>
      <c r="G118" s="3">
        <v>16</v>
      </c>
      <c r="H118" s="3">
        <v>16</v>
      </c>
      <c r="I118" s="3">
        <v>1</v>
      </c>
      <c r="J118" s="3"/>
      <c r="K118" s="3"/>
    </row>
    <row r="119" spans="1:11" x14ac:dyDescent="0.25">
      <c r="B119" s="2"/>
      <c r="C119" s="3"/>
      <c r="D119" s="7" t="s">
        <v>269</v>
      </c>
      <c r="E119" s="7">
        <f t="shared" si="8"/>
        <v>60</v>
      </c>
      <c r="F119" s="3">
        <v>25</v>
      </c>
      <c r="G119" s="3">
        <v>19</v>
      </c>
      <c r="H119" s="3">
        <v>4</v>
      </c>
      <c r="I119" s="3">
        <v>12</v>
      </c>
      <c r="J119" s="3"/>
      <c r="K119" s="3"/>
    </row>
    <row r="120" spans="1:11" x14ac:dyDescent="0.25">
      <c r="B120" s="2"/>
      <c r="C120" s="3"/>
      <c r="D120" s="7" t="s">
        <v>270</v>
      </c>
      <c r="E120" s="7">
        <f t="shared" si="8"/>
        <v>52</v>
      </c>
      <c r="F120" s="3">
        <v>11</v>
      </c>
      <c r="G120" s="3">
        <v>24</v>
      </c>
      <c r="H120" s="3">
        <v>14</v>
      </c>
      <c r="I120" s="3">
        <v>3</v>
      </c>
      <c r="J120" s="3"/>
      <c r="K120" s="3"/>
    </row>
    <row r="121" spans="1:11" x14ac:dyDescent="0.25">
      <c r="B121" s="2"/>
      <c r="C121" s="3"/>
      <c r="D121" s="7" t="s">
        <v>271</v>
      </c>
      <c r="E121" s="7">
        <f t="shared" si="8"/>
        <v>48</v>
      </c>
      <c r="F121" s="3">
        <v>14</v>
      </c>
      <c r="G121" s="3">
        <v>11</v>
      </c>
      <c r="H121" s="3">
        <v>13</v>
      </c>
      <c r="I121" s="3">
        <v>10</v>
      </c>
      <c r="J121" s="3"/>
      <c r="K121" s="3"/>
    </row>
    <row r="122" spans="1:11" ht="15.75" thickBot="1" x14ac:dyDescent="0.3">
      <c r="B122" s="2"/>
      <c r="C122" s="3"/>
      <c r="D122" s="7" t="s">
        <v>272</v>
      </c>
      <c r="E122" s="9">
        <f t="shared" si="8"/>
        <v>76</v>
      </c>
      <c r="F122" s="8">
        <v>11</v>
      </c>
      <c r="G122" s="8">
        <v>26</v>
      </c>
      <c r="H122" s="8">
        <v>33</v>
      </c>
      <c r="I122" s="8">
        <v>6</v>
      </c>
      <c r="J122" s="3"/>
      <c r="K122" s="3"/>
    </row>
    <row r="123" spans="1:11" x14ac:dyDescent="0.25">
      <c r="B123" s="2"/>
      <c r="C123" s="3"/>
      <c r="E123" s="7">
        <f>SUM(E108:E122)</f>
        <v>546</v>
      </c>
      <c r="F123" s="7">
        <f>SUM(F108:F122)</f>
        <v>154</v>
      </c>
      <c r="G123" s="7">
        <f>SUM(G108:G122)</f>
        <v>154</v>
      </c>
      <c r="H123" s="7">
        <f>SUM(H108:H122)</f>
        <v>125</v>
      </c>
      <c r="I123" s="7">
        <f>SUM(I108:I122)</f>
        <v>113</v>
      </c>
      <c r="J123" s="7"/>
      <c r="K123" s="3"/>
    </row>
    <row r="124" spans="1:11" x14ac:dyDescent="0.25">
      <c r="B124" s="2"/>
      <c r="C124" s="3"/>
      <c r="E124" s="3"/>
      <c r="J124" s="13"/>
      <c r="K124" s="7"/>
    </row>
    <row r="125" spans="1:11" x14ac:dyDescent="0.25">
      <c r="B125" s="2"/>
      <c r="C125" s="3"/>
      <c r="D125" s="7" t="s">
        <v>357</v>
      </c>
      <c r="E125" s="7">
        <v>273</v>
      </c>
      <c r="F125" s="11">
        <f>F123/E125</f>
        <v>0.5641025641025641</v>
      </c>
      <c r="G125" s="11">
        <f>G123/E125</f>
        <v>0.5641025641025641</v>
      </c>
      <c r="H125" s="11">
        <f>H123/E125</f>
        <v>0.45787545787545786</v>
      </c>
      <c r="I125" s="11">
        <f>I123/E125</f>
        <v>0.41391941391941389</v>
      </c>
      <c r="J125" s="11"/>
      <c r="K125" s="11"/>
    </row>
    <row r="126" spans="1:11" x14ac:dyDescent="0.25">
      <c r="B126" s="2"/>
      <c r="C126" s="3"/>
    </row>
    <row r="127" spans="1:11" ht="15.75" x14ac:dyDescent="0.25">
      <c r="B127" s="3"/>
      <c r="C127" s="3"/>
      <c r="D127" s="6"/>
    </row>
    <row r="128" spans="1:11" s="6" customFormat="1" ht="16.5" thickBot="1" x14ac:dyDescent="0.3">
      <c r="A128" s="6">
        <v>1902</v>
      </c>
      <c r="B128" s="29" t="s">
        <v>350</v>
      </c>
      <c r="D128" s="10" t="s">
        <v>1</v>
      </c>
      <c r="E128" s="10" t="s">
        <v>2</v>
      </c>
      <c r="F128" s="10" t="s">
        <v>87</v>
      </c>
      <c r="G128" s="10" t="s">
        <v>38</v>
      </c>
      <c r="H128" s="10" t="s">
        <v>88</v>
      </c>
      <c r="I128" s="10" t="s">
        <v>90</v>
      </c>
    </row>
    <row r="129" spans="2:11" x14ac:dyDescent="0.25">
      <c r="B129" t="s">
        <v>388</v>
      </c>
      <c r="C129" s="2"/>
      <c r="D129" s="7" t="s">
        <v>258</v>
      </c>
      <c r="E129" s="7">
        <f>SUM(F129:I129)</f>
        <v>0</v>
      </c>
      <c r="F129" s="3">
        <v>0</v>
      </c>
      <c r="G129" s="3">
        <v>0</v>
      </c>
      <c r="H129" s="3">
        <v>0</v>
      </c>
      <c r="I129" s="3">
        <v>0</v>
      </c>
      <c r="J129" s="15"/>
      <c r="K129" s="15"/>
    </row>
    <row r="130" spans="2:11" x14ac:dyDescent="0.25">
      <c r="B130" t="s">
        <v>392</v>
      </c>
      <c r="C130" s="3"/>
      <c r="D130" s="7" t="s">
        <v>259</v>
      </c>
      <c r="E130" s="7">
        <f>SUM(F130:I130)</f>
        <v>96</v>
      </c>
      <c r="F130" s="3">
        <v>10</v>
      </c>
      <c r="G130" s="3">
        <v>30</v>
      </c>
      <c r="H130" s="3">
        <v>13</v>
      </c>
      <c r="I130" s="3">
        <v>43</v>
      </c>
      <c r="J130" s="15"/>
      <c r="K130" s="15"/>
    </row>
    <row r="131" spans="2:11" x14ac:dyDescent="0.25">
      <c r="B131" t="s">
        <v>391</v>
      </c>
      <c r="C131" s="2"/>
      <c r="D131" s="7" t="s">
        <v>260</v>
      </c>
      <c r="E131" s="7">
        <f>SUM(F131:I131)</f>
        <v>18</v>
      </c>
      <c r="F131" s="3">
        <v>9</v>
      </c>
      <c r="G131" s="3">
        <v>0</v>
      </c>
      <c r="H131" s="3">
        <v>9</v>
      </c>
      <c r="I131" s="3">
        <v>0</v>
      </c>
      <c r="J131" s="15"/>
      <c r="K131" s="15"/>
    </row>
    <row r="132" spans="2:11" x14ac:dyDescent="0.25">
      <c r="B132" s="15" t="s">
        <v>393</v>
      </c>
      <c r="C132" s="2"/>
      <c r="D132" s="7" t="s">
        <v>261</v>
      </c>
      <c r="E132" s="7">
        <f t="shared" ref="E132:E143" si="9">SUM(F132:I132)</f>
        <v>6</v>
      </c>
      <c r="F132" s="3">
        <v>3</v>
      </c>
      <c r="G132" s="3">
        <v>0</v>
      </c>
      <c r="H132" s="3">
        <v>3</v>
      </c>
      <c r="I132" s="3">
        <v>0</v>
      </c>
      <c r="J132" s="15"/>
      <c r="K132" s="15"/>
    </row>
    <row r="133" spans="2:11" x14ac:dyDescent="0.25">
      <c r="B133" s="2"/>
      <c r="C133" s="2"/>
      <c r="D133" s="7" t="s">
        <v>262</v>
      </c>
      <c r="E133" s="7">
        <f t="shared" si="9"/>
        <v>82</v>
      </c>
      <c r="F133" s="3">
        <v>36</v>
      </c>
      <c r="G133" s="3">
        <v>7</v>
      </c>
      <c r="H133" s="3">
        <v>34</v>
      </c>
      <c r="I133" s="3">
        <v>5</v>
      </c>
      <c r="J133" s="15"/>
      <c r="K133" s="15"/>
    </row>
    <row r="134" spans="2:11" x14ac:dyDescent="0.25">
      <c r="B134" s="2"/>
      <c r="C134" s="2"/>
      <c r="D134" s="7" t="s">
        <v>263</v>
      </c>
      <c r="E134" s="7">
        <f t="shared" si="9"/>
        <v>32</v>
      </c>
      <c r="F134" s="3">
        <v>5</v>
      </c>
      <c r="G134" s="3">
        <v>11</v>
      </c>
      <c r="H134" s="3">
        <v>2</v>
      </c>
      <c r="I134" s="3">
        <v>14</v>
      </c>
      <c r="J134" s="3"/>
      <c r="K134" s="3"/>
    </row>
    <row r="135" spans="2:11" x14ac:dyDescent="0.25">
      <c r="B135" s="2"/>
      <c r="C135" s="2"/>
      <c r="D135" s="7" t="s">
        <v>264</v>
      </c>
      <c r="E135" s="7">
        <f t="shared" si="9"/>
        <v>52</v>
      </c>
      <c r="F135" s="3">
        <v>7</v>
      </c>
      <c r="G135" s="3">
        <v>24</v>
      </c>
      <c r="H135" s="3">
        <v>2</v>
      </c>
      <c r="I135" s="3">
        <v>19</v>
      </c>
      <c r="J135" s="3"/>
      <c r="K135" s="3"/>
    </row>
    <row r="136" spans="2:11" x14ac:dyDescent="0.25">
      <c r="B136" s="2"/>
      <c r="C136" s="2"/>
      <c r="D136" s="7" t="s">
        <v>265</v>
      </c>
      <c r="E136" s="7">
        <f t="shared" si="9"/>
        <v>36</v>
      </c>
      <c r="F136" s="3">
        <v>0</v>
      </c>
      <c r="G136" s="3">
        <v>18</v>
      </c>
      <c r="H136" s="3">
        <v>0</v>
      </c>
      <c r="I136" s="3">
        <v>18</v>
      </c>
      <c r="J136" s="3"/>
      <c r="K136" s="3"/>
    </row>
    <row r="137" spans="2:11" x14ac:dyDescent="0.25">
      <c r="B137" s="2"/>
      <c r="C137" s="2"/>
      <c r="D137" s="7" t="s">
        <v>266</v>
      </c>
      <c r="E137" s="7">
        <f t="shared" si="9"/>
        <v>40</v>
      </c>
      <c r="F137" s="3">
        <v>19</v>
      </c>
      <c r="G137" s="3">
        <v>9</v>
      </c>
      <c r="H137" s="3">
        <v>8</v>
      </c>
      <c r="I137" s="3">
        <v>4</v>
      </c>
      <c r="J137" s="3"/>
      <c r="K137" s="3"/>
    </row>
    <row r="138" spans="2:11" x14ac:dyDescent="0.25">
      <c r="B138" s="2"/>
      <c r="C138" s="2"/>
      <c r="D138" s="7" t="s">
        <v>267</v>
      </c>
      <c r="E138" s="7">
        <f t="shared" si="9"/>
        <v>28</v>
      </c>
      <c r="F138" s="3">
        <v>4</v>
      </c>
      <c r="G138" s="3">
        <v>12</v>
      </c>
      <c r="H138" s="3">
        <v>2</v>
      </c>
      <c r="I138" s="3">
        <v>10</v>
      </c>
      <c r="J138" s="3"/>
      <c r="K138" s="3"/>
    </row>
    <row r="139" spans="2:11" x14ac:dyDescent="0.25">
      <c r="B139" s="2"/>
      <c r="C139" s="2"/>
      <c r="D139" s="7" t="s">
        <v>268</v>
      </c>
      <c r="E139" s="7">
        <f t="shared" si="9"/>
        <v>38</v>
      </c>
      <c r="F139" s="3">
        <v>17</v>
      </c>
      <c r="G139" s="3">
        <v>2</v>
      </c>
      <c r="H139" s="3">
        <v>18</v>
      </c>
      <c r="I139" s="3">
        <v>1</v>
      </c>
      <c r="J139" s="3"/>
      <c r="K139" s="3"/>
    </row>
    <row r="140" spans="2:11" x14ac:dyDescent="0.25">
      <c r="B140" s="2"/>
      <c r="C140" s="2"/>
      <c r="D140" s="7" t="s">
        <v>269</v>
      </c>
      <c r="E140" s="7">
        <f t="shared" si="9"/>
        <v>48</v>
      </c>
      <c r="F140" s="3">
        <v>18</v>
      </c>
      <c r="G140" s="3">
        <v>18</v>
      </c>
      <c r="H140" s="3">
        <v>8</v>
      </c>
      <c r="I140" s="3">
        <v>4</v>
      </c>
      <c r="J140" s="3"/>
      <c r="K140" s="3"/>
    </row>
    <row r="141" spans="2:11" x14ac:dyDescent="0.25">
      <c r="B141" s="2"/>
      <c r="C141" s="2"/>
      <c r="D141" s="7" t="s">
        <v>270</v>
      </c>
      <c r="E141" s="7">
        <f t="shared" si="9"/>
        <v>42</v>
      </c>
      <c r="F141" s="3">
        <v>14</v>
      </c>
      <c r="G141" s="3">
        <v>11</v>
      </c>
      <c r="H141" s="3">
        <v>11</v>
      </c>
      <c r="I141" s="3">
        <v>6</v>
      </c>
      <c r="J141" s="3"/>
      <c r="K141" s="3"/>
    </row>
    <row r="142" spans="2:11" x14ac:dyDescent="0.25">
      <c r="B142" s="2"/>
      <c r="C142" s="2"/>
      <c r="D142" s="7" t="s">
        <v>271</v>
      </c>
      <c r="E142" s="7">
        <f t="shared" si="9"/>
        <v>72</v>
      </c>
      <c r="F142" s="3">
        <v>19</v>
      </c>
      <c r="G142" s="3">
        <v>18</v>
      </c>
      <c r="H142" s="3">
        <v>22</v>
      </c>
      <c r="I142" s="3">
        <v>13</v>
      </c>
      <c r="J142" s="3"/>
      <c r="K142" s="3"/>
    </row>
    <row r="143" spans="2:11" ht="15.75" thickBot="1" x14ac:dyDescent="0.3">
      <c r="B143" s="2"/>
      <c r="C143" s="2"/>
      <c r="D143" s="7" t="s">
        <v>272</v>
      </c>
      <c r="E143" s="9">
        <f t="shared" si="9"/>
        <v>74</v>
      </c>
      <c r="F143" s="8">
        <v>28</v>
      </c>
      <c r="G143" s="8">
        <v>9</v>
      </c>
      <c r="H143" s="8">
        <v>29</v>
      </c>
      <c r="I143" s="8">
        <v>8</v>
      </c>
      <c r="J143" s="3"/>
      <c r="K143" s="3"/>
    </row>
    <row r="144" spans="2:11" x14ac:dyDescent="0.25">
      <c r="B144" s="2"/>
      <c r="C144" s="2"/>
      <c r="E144" s="7">
        <f>SUM(E129:E143)</f>
        <v>664</v>
      </c>
      <c r="F144" s="7">
        <f>SUM(F129:F143)</f>
        <v>189</v>
      </c>
      <c r="G144" s="7">
        <f>SUM(G129:G143)</f>
        <v>169</v>
      </c>
      <c r="H144" s="7">
        <f>SUM(H129:H143)</f>
        <v>161</v>
      </c>
      <c r="I144" s="7">
        <f>SUM(I129:I143)</f>
        <v>145</v>
      </c>
      <c r="J144" s="7"/>
      <c r="K144" s="3"/>
    </row>
    <row r="145" spans="1:11" x14ac:dyDescent="0.25">
      <c r="B145" s="2"/>
      <c r="C145" s="2"/>
      <c r="E145" s="3"/>
      <c r="J145" s="13"/>
      <c r="K145" s="7"/>
    </row>
    <row r="146" spans="1:11" x14ac:dyDescent="0.25">
      <c r="B146" s="2"/>
      <c r="C146" s="2"/>
      <c r="D146" s="7" t="s">
        <v>357</v>
      </c>
      <c r="E146" s="7">
        <v>332</v>
      </c>
      <c r="F146" s="11">
        <f>F144/E146</f>
        <v>0.56927710843373491</v>
      </c>
      <c r="G146" s="11">
        <f>G144/E146</f>
        <v>0.50903614457831325</v>
      </c>
      <c r="H146" s="11">
        <f>H144/E146</f>
        <v>0.48493975903614456</v>
      </c>
      <c r="I146" s="11">
        <f>I144/E146</f>
        <v>0.43674698795180722</v>
      </c>
      <c r="J146" s="13"/>
      <c r="K146" s="11"/>
    </row>
    <row r="147" spans="1:11" x14ac:dyDescent="0.25">
      <c r="B147" s="2"/>
      <c r="C147" s="2"/>
    </row>
    <row r="148" spans="1:11" x14ac:dyDescent="0.25">
      <c r="B148" s="3"/>
      <c r="C148" s="3"/>
      <c r="E148" s="7"/>
      <c r="F148" s="14"/>
      <c r="G148" s="14"/>
      <c r="H148" s="14"/>
      <c r="I148" s="14"/>
      <c r="J148" s="14"/>
    </row>
    <row r="149" spans="1:11" s="6" customFormat="1" ht="16.5" thickBot="1" x14ac:dyDescent="0.3">
      <c r="A149" s="6">
        <v>1903</v>
      </c>
      <c r="B149" s="29" t="s">
        <v>350</v>
      </c>
      <c r="D149" s="10" t="s">
        <v>1</v>
      </c>
      <c r="E149" s="10" t="s">
        <v>2</v>
      </c>
      <c r="F149" s="10" t="s">
        <v>87</v>
      </c>
      <c r="G149" s="10" t="s">
        <v>90</v>
      </c>
      <c r="H149" s="10" t="s">
        <v>38</v>
      </c>
      <c r="I149" s="10" t="s">
        <v>88</v>
      </c>
    </row>
    <row r="150" spans="1:11" x14ac:dyDescent="0.25">
      <c r="B150" t="s">
        <v>388</v>
      </c>
      <c r="C150" s="2"/>
      <c r="D150" s="7" t="s">
        <v>258</v>
      </c>
      <c r="E150" s="7">
        <f>SUM(F150:I150)</f>
        <v>0</v>
      </c>
      <c r="F150" s="3">
        <v>0</v>
      </c>
      <c r="G150" s="3">
        <v>0</v>
      </c>
      <c r="H150" s="3">
        <v>0</v>
      </c>
      <c r="I150" s="3">
        <v>0</v>
      </c>
      <c r="J150" s="15"/>
      <c r="K150" s="15"/>
    </row>
    <row r="151" spans="1:11" x14ac:dyDescent="0.25">
      <c r="B151" s="15" t="s">
        <v>393</v>
      </c>
      <c r="C151" s="2"/>
      <c r="D151" s="7" t="s">
        <v>259</v>
      </c>
      <c r="E151" s="7">
        <f>SUM(F151:I151)</f>
        <v>102</v>
      </c>
      <c r="F151" s="3">
        <v>34</v>
      </c>
      <c r="G151" s="3">
        <v>41</v>
      </c>
      <c r="H151" s="3">
        <v>10</v>
      </c>
      <c r="I151" s="3">
        <v>17</v>
      </c>
      <c r="J151" s="15"/>
      <c r="K151" s="15"/>
    </row>
    <row r="152" spans="1:11" x14ac:dyDescent="0.25">
      <c r="B152" t="s">
        <v>392</v>
      </c>
      <c r="C152" s="2"/>
      <c r="D152" s="7" t="s">
        <v>260</v>
      </c>
      <c r="E152" s="7">
        <f>SUM(F152:I152)</f>
        <v>18</v>
      </c>
      <c r="F152" s="3">
        <v>9</v>
      </c>
      <c r="G152" s="3">
        <v>0</v>
      </c>
      <c r="H152" s="3">
        <v>0</v>
      </c>
      <c r="I152" s="3">
        <v>9</v>
      </c>
      <c r="J152" s="15"/>
      <c r="K152" s="15"/>
    </row>
    <row r="153" spans="1:11" x14ac:dyDescent="0.25">
      <c r="B153" t="s">
        <v>391</v>
      </c>
      <c r="C153" s="2"/>
      <c r="D153" s="7" t="s">
        <v>261</v>
      </c>
      <c r="E153" s="7">
        <f t="shared" ref="E153:E164" si="10">SUM(F153:I153)</f>
        <v>6</v>
      </c>
      <c r="F153" s="3">
        <v>3</v>
      </c>
      <c r="G153" s="3">
        <v>0</v>
      </c>
      <c r="H153" s="3">
        <v>0</v>
      </c>
      <c r="I153" s="3">
        <v>3</v>
      </c>
      <c r="J153" s="15"/>
      <c r="K153" s="15"/>
    </row>
    <row r="154" spans="1:11" x14ac:dyDescent="0.25">
      <c r="C154" s="2"/>
      <c r="D154" s="7" t="s">
        <v>262</v>
      </c>
      <c r="E154" s="7">
        <f t="shared" si="10"/>
        <v>90</v>
      </c>
      <c r="F154" s="3">
        <v>41</v>
      </c>
      <c r="G154" s="3">
        <v>6</v>
      </c>
      <c r="H154" s="3">
        <v>4</v>
      </c>
      <c r="I154" s="3">
        <v>39</v>
      </c>
      <c r="J154" s="15"/>
      <c r="K154" s="15"/>
    </row>
    <row r="155" spans="1:11" x14ac:dyDescent="0.25">
      <c r="B155" s="2"/>
      <c r="C155" s="2"/>
      <c r="D155" s="7" t="s">
        <v>263</v>
      </c>
      <c r="E155" s="7">
        <f t="shared" si="10"/>
        <v>38</v>
      </c>
      <c r="F155" s="3">
        <v>4</v>
      </c>
      <c r="G155" s="3">
        <v>16</v>
      </c>
      <c r="H155" s="3">
        <v>15</v>
      </c>
      <c r="I155" s="3">
        <v>3</v>
      </c>
      <c r="J155" s="3"/>
      <c r="K155" s="3"/>
    </row>
    <row r="156" spans="1:11" x14ac:dyDescent="0.25">
      <c r="B156" s="2"/>
      <c r="C156" s="2"/>
      <c r="D156" s="7" t="s">
        <v>264</v>
      </c>
      <c r="E156" s="7">
        <f t="shared" si="10"/>
        <v>60</v>
      </c>
      <c r="F156" s="3">
        <v>5</v>
      </c>
      <c r="G156" s="3">
        <v>26</v>
      </c>
      <c r="H156" s="3">
        <v>29</v>
      </c>
      <c r="I156" s="3">
        <v>0</v>
      </c>
      <c r="J156" s="3"/>
      <c r="K156" s="3"/>
    </row>
    <row r="157" spans="1:11" x14ac:dyDescent="0.25">
      <c r="B157" s="2"/>
      <c r="C157" s="2"/>
      <c r="D157" s="7" t="s">
        <v>265</v>
      </c>
      <c r="E157" s="7">
        <f t="shared" si="10"/>
        <v>44</v>
      </c>
      <c r="F157" s="3">
        <v>0</v>
      </c>
      <c r="G157" s="3">
        <v>22</v>
      </c>
      <c r="H157" s="3">
        <v>22</v>
      </c>
      <c r="I157" s="3">
        <v>0</v>
      </c>
      <c r="J157" s="3"/>
      <c r="K157" s="3"/>
    </row>
    <row r="158" spans="1:11" x14ac:dyDescent="0.25">
      <c r="B158" s="2"/>
      <c r="C158" s="2"/>
      <c r="D158" s="7" t="s">
        <v>266</v>
      </c>
      <c r="E158" s="7">
        <f t="shared" si="10"/>
        <v>40</v>
      </c>
      <c r="F158" s="3">
        <v>9</v>
      </c>
      <c r="G158" s="3">
        <v>13</v>
      </c>
      <c r="H158" s="3">
        <v>11</v>
      </c>
      <c r="I158" s="3">
        <v>7</v>
      </c>
      <c r="J158" s="3"/>
      <c r="K158" s="3"/>
    </row>
    <row r="159" spans="1:11" x14ac:dyDescent="0.25">
      <c r="B159" s="2"/>
      <c r="C159" s="2"/>
      <c r="D159" s="7" t="s">
        <v>267</v>
      </c>
      <c r="E159" s="7">
        <f t="shared" si="10"/>
        <v>34</v>
      </c>
      <c r="F159" s="3">
        <v>6</v>
      </c>
      <c r="G159" s="3">
        <v>10</v>
      </c>
      <c r="H159" s="3">
        <v>13</v>
      </c>
      <c r="I159" s="3">
        <v>5</v>
      </c>
      <c r="J159" s="3"/>
      <c r="K159" s="3"/>
    </row>
    <row r="160" spans="1:11" x14ac:dyDescent="0.25">
      <c r="B160" s="2"/>
      <c r="C160" s="2"/>
      <c r="D160" s="7" t="s">
        <v>268</v>
      </c>
      <c r="E160" s="7">
        <f t="shared" si="10"/>
        <v>46</v>
      </c>
      <c r="F160" s="3">
        <v>19</v>
      </c>
      <c r="G160" s="3">
        <v>8</v>
      </c>
      <c r="H160" s="3">
        <v>4</v>
      </c>
      <c r="I160" s="3">
        <v>15</v>
      </c>
      <c r="J160" s="3"/>
      <c r="K160" s="3"/>
    </row>
    <row r="161" spans="2:11" x14ac:dyDescent="0.25">
      <c r="B161" s="2"/>
      <c r="C161" s="2"/>
      <c r="D161" s="7" t="s">
        <v>269</v>
      </c>
      <c r="E161" s="7">
        <f t="shared" si="10"/>
        <v>46</v>
      </c>
      <c r="F161" s="3">
        <v>19</v>
      </c>
      <c r="G161" s="3">
        <v>5</v>
      </c>
      <c r="H161" s="3">
        <v>17</v>
      </c>
      <c r="I161" s="3">
        <v>5</v>
      </c>
      <c r="J161" s="3"/>
      <c r="K161" s="3"/>
    </row>
    <row r="162" spans="2:11" x14ac:dyDescent="0.25">
      <c r="B162" s="2"/>
      <c r="C162" s="2"/>
      <c r="D162" s="7" t="s">
        <v>270</v>
      </c>
      <c r="E162" s="7">
        <f t="shared" si="10"/>
        <v>60</v>
      </c>
      <c r="F162" s="3">
        <v>16</v>
      </c>
      <c r="G162" s="3">
        <v>13</v>
      </c>
      <c r="H162" s="3">
        <v>17</v>
      </c>
      <c r="I162" s="3">
        <v>14</v>
      </c>
      <c r="J162" s="3"/>
      <c r="K162" s="3"/>
    </row>
    <row r="163" spans="2:11" x14ac:dyDescent="0.25">
      <c r="B163" s="2"/>
      <c r="C163" s="2"/>
      <c r="D163" s="7" t="s">
        <v>271</v>
      </c>
      <c r="E163" s="7">
        <f t="shared" si="10"/>
        <v>70</v>
      </c>
      <c r="F163" s="3">
        <v>20</v>
      </c>
      <c r="G163" s="3">
        <v>13</v>
      </c>
      <c r="H163" s="3">
        <v>23</v>
      </c>
      <c r="I163" s="3">
        <v>14</v>
      </c>
      <c r="J163" s="3"/>
      <c r="K163" s="3"/>
    </row>
    <row r="164" spans="2:11" ht="15.75" thickBot="1" x14ac:dyDescent="0.3">
      <c r="B164" s="2"/>
      <c r="C164" s="2"/>
      <c r="D164" s="7" t="s">
        <v>272</v>
      </c>
      <c r="E164" s="9">
        <f t="shared" si="10"/>
        <v>60</v>
      </c>
      <c r="F164" s="8">
        <v>24</v>
      </c>
      <c r="G164" s="8">
        <v>6</v>
      </c>
      <c r="H164" s="8">
        <v>7</v>
      </c>
      <c r="I164" s="8">
        <v>23</v>
      </c>
      <c r="J164" s="3"/>
      <c r="K164" s="3"/>
    </row>
    <row r="165" spans="2:11" x14ac:dyDescent="0.25">
      <c r="B165" s="2"/>
      <c r="C165" s="2"/>
      <c r="E165" s="7">
        <f>SUM(E150:E164)</f>
        <v>714</v>
      </c>
      <c r="F165" s="7">
        <f>SUM(F150:F164)</f>
        <v>209</v>
      </c>
      <c r="G165" s="7">
        <f>SUM(G150:G164)</f>
        <v>179</v>
      </c>
      <c r="H165" s="7">
        <f>SUM(H150:H164)</f>
        <v>172</v>
      </c>
      <c r="I165" s="7">
        <f>SUM(I150:I164)</f>
        <v>154</v>
      </c>
      <c r="J165" s="7"/>
      <c r="K165" s="3"/>
    </row>
    <row r="166" spans="2:11" x14ac:dyDescent="0.25">
      <c r="B166" s="2"/>
      <c r="C166" s="2"/>
      <c r="E166" s="3"/>
      <c r="J166" s="13"/>
      <c r="K166" s="7"/>
    </row>
    <row r="167" spans="2:11" x14ac:dyDescent="0.25">
      <c r="B167" s="2"/>
      <c r="C167" s="2"/>
      <c r="D167" s="7" t="s">
        <v>357</v>
      </c>
      <c r="E167" s="7">
        <v>357</v>
      </c>
      <c r="F167" s="11">
        <f>F165/E167</f>
        <v>0.58543417366946782</v>
      </c>
      <c r="G167" s="11">
        <f>G165/E167</f>
        <v>0.50140056022408963</v>
      </c>
      <c r="H167" s="11">
        <f>H165/E167</f>
        <v>0.48179271708683474</v>
      </c>
      <c r="I167" s="11">
        <f>I165/E167</f>
        <v>0.43137254901960786</v>
      </c>
      <c r="J167" s="13"/>
      <c r="K167" s="11"/>
    </row>
    <row r="168" spans="2:11" x14ac:dyDescent="0.25">
      <c r="B168" s="2"/>
      <c r="C168" s="2"/>
    </row>
    <row r="169" spans="2:11" x14ac:dyDescent="0.25">
      <c r="B169" s="3"/>
      <c r="C169" s="3"/>
    </row>
    <row r="170" spans="2:11" x14ac:dyDescent="0.25">
      <c r="B170" s="3"/>
      <c r="C170" s="3"/>
    </row>
    <row r="171" spans="2:11" x14ac:dyDescent="0.25">
      <c r="B171" s="3"/>
      <c r="C171" s="3"/>
    </row>
    <row r="172" spans="2:11" x14ac:dyDescent="0.25">
      <c r="B172" s="3"/>
      <c r="C172" s="3"/>
    </row>
    <row r="173" spans="2:11" x14ac:dyDescent="0.25">
      <c r="B173" s="3"/>
      <c r="C173" s="3"/>
    </row>
    <row r="174" spans="2:11" x14ac:dyDescent="0.25">
      <c r="B174" s="3"/>
      <c r="C174" s="3"/>
    </row>
    <row r="175" spans="2:11" x14ac:dyDescent="0.25">
      <c r="B175" s="3"/>
      <c r="C175" s="3"/>
    </row>
    <row r="176" spans="2:11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</sheetData>
  <pageMargins left="0.7" right="0.7" top="0.75" bottom="0.75" header="0.3" footer="0.3"/>
  <pageSetup paperSize="9" scale="60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CFED-B43D-4D4A-BD25-C40D72A2E96D}">
  <sheetPr>
    <pageSetUpPr fitToPage="1"/>
  </sheetPr>
  <dimension ref="A2:L203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4.85546875" customWidth="1"/>
    <col min="13" max="13" width="7.7109375" customWidth="1"/>
  </cols>
  <sheetData>
    <row r="2" spans="1:12" s="1" customFormat="1" ht="23.25" x14ac:dyDescent="0.35">
      <c r="A2" s="5"/>
      <c r="B2" s="1" t="s">
        <v>0</v>
      </c>
    </row>
    <row r="3" spans="1:12" s="22" customFormat="1" x14ac:dyDescent="0.25">
      <c r="A3" s="7"/>
      <c r="E3" s="22" t="s">
        <v>80</v>
      </c>
    </row>
    <row r="4" spans="1:12" s="22" customFormat="1" x14ac:dyDescent="0.25">
      <c r="A4" s="7"/>
    </row>
    <row r="5" spans="1:12" s="22" customFormat="1" ht="18.75" x14ac:dyDescent="0.3">
      <c r="A5" s="7"/>
      <c r="B5" s="31" t="s">
        <v>396</v>
      </c>
    </row>
    <row r="7" spans="1:12" s="6" customFormat="1" ht="16.5" thickBot="1" x14ac:dyDescent="0.3">
      <c r="A7" s="6">
        <v>1874</v>
      </c>
      <c r="B7" s="29" t="s">
        <v>350</v>
      </c>
      <c r="D7" s="10" t="s">
        <v>1</v>
      </c>
      <c r="E7" s="10" t="s">
        <v>2</v>
      </c>
      <c r="F7" s="10" t="s">
        <v>91</v>
      </c>
      <c r="G7" s="10" t="s">
        <v>92</v>
      </c>
      <c r="H7" s="10" t="s">
        <v>93</v>
      </c>
      <c r="I7" s="10" t="s">
        <v>94</v>
      </c>
    </row>
    <row r="8" spans="1:12" x14ac:dyDescent="0.25">
      <c r="B8" s="15" t="s">
        <v>397</v>
      </c>
      <c r="C8" s="3"/>
      <c r="D8" s="7" t="s">
        <v>248</v>
      </c>
      <c r="E8" s="7">
        <f>F8+G8+H8+I8+J8+K8</f>
        <v>6</v>
      </c>
      <c r="F8" s="3">
        <v>3</v>
      </c>
      <c r="G8" s="3">
        <v>3</v>
      </c>
      <c r="H8" s="3">
        <v>0</v>
      </c>
      <c r="I8" s="3">
        <v>0</v>
      </c>
      <c r="J8" s="3"/>
      <c r="K8" s="3"/>
      <c r="L8" s="3"/>
    </row>
    <row r="9" spans="1:12" x14ac:dyDescent="0.25">
      <c r="B9" s="15" t="s">
        <v>398</v>
      </c>
      <c r="C9" s="3"/>
      <c r="D9" s="7" t="s">
        <v>249</v>
      </c>
      <c r="E9" s="7">
        <f>F9+G9+H9+I9+J9+K9</f>
        <v>6</v>
      </c>
      <c r="F9" s="3">
        <v>3</v>
      </c>
      <c r="G9" s="3">
        <v>3</v>
      </c>
      <c r="H9" s="3">
        <v>0</v>
      </c>
      <c r="I9" s="3">
        <v>0</v>
      </c>
      <c r="J9" s="3"/>
      <c r="K9" s="3"/>
      <c r="L9" s="3"/>
    </row>
    <row r="10" spans="1:12" x14ac:dyDescent="0.25">
      <c r="B10" s="15" t="s">
        <v>356</v>
      </c>
      <c r="C10" s="3"/>
      <c r="D10" s="7" t="s">
        <v>250</v>
      </c>
      <c r="E10" s="7">
        <f t="shared" ref="E10:E16" si="0">F10+G10+H10+I10+J10+K10</f>
        <v>32</v>
      </c>
      <c r="F10" s="3">
        <v>16</v>
      </c>
      <c r="G10" s="3">
        <v>13</v>
      </c>
      <c r="H10" s="3">
        <v>3</v>
      </c>
      <c r="I10" s="3">
        <v>0</v>
      </c>
      <c r="J10" s="3"/>
      <c r="K10" s="3"/>
      <c r="L10" s="3"/>
    </row>
    <row r="11" spans="1:12" x14ac:dyDescent="0.25">
      <c r="B11" s="15" t="s">
        <v>399</v>
      </c>
      <c r="C11" s="3"/>
      <c r="D11" s="7" t="s">
        <v>251</v>
      </c>
      <c r="E11" s="7">
        <f t="shared" si="0"/>
        <v>32</v>
      </c>
      <c r="F11" s="3">
        <v>11</v>
      </c>
      <c r="G11" s="3">
        <v>15</v>
      </c>
      <c r="H11" s="3">
        <v>6</v>
      </c>
      <c r="I11" s="3">
        <v>0</v>
      </c>
      <c r="J11" s="3"/>
      <c r="K11" s="3"/>
      <c r="L11" s="3"/>
    </row>
    <row r="12" spans="1:12" x14ac:dyDescent="0.25">
      <c r="B12" s="3"/>
      <c r="C12" s="3"/>
      <c r="D12" s="7" t="s">
        <v>252</v>
      </c>
      <c r="E12" s="7">
        <f t="shared" si="0"/>
        <v>40</v>
      </c>
      <c r="F12" s="3">
        <v>20</v>
      </c>
      <c r="G12" s="3">
        <v>18</v>
      </c>
      <c r="H12" s="3">
        <v>2</v>
      </c>
      <c r="I12" s="3">
        <v>0</v>
      </c>
      <c r="J12" s="3"/>
      <c r="K12" s="3"/>
      <c r="L12" s="3"/>
    </row>
    <row r="13" spans="1:12" x14ac:dyDescent="0.25">
      <c r="B13" s="3"/>
      <c r="C13" s="3"/>
      <c r="D13" s="7" t="s">
        <v>253</v>
      </c>
      <c r="E13" s="7">
        <f t="shared" si="0"/>
        <v>6</v>
      </c>
      <c r="F13" s="3">
        <v>3</v>
      </c>
      <c r="G13" s="3">
        <v>0</v>
      </c>
      <c r="H13" s="3">
        <v>3</v>
      </c>
      <c r="I13" s="3">
        <v>0</v>
      </c>
      <c r="J13" s="3"/>
      <c r="K13" s="3"/>
      <c r="L13" s="3"/>
    </row>
    <row r="14" spans="1:12" x14ac:dyDescent="0.25">
      <c r="B14" s="3"/>
      <c r="C14" s="3"/>
      <c r="D14" s="7" t="s">
        <v>254</v>
      </c>
      <c r="E14" s="7">
        <f t="shared" si="0"/>
        <v>0</v>
      </c>
      <c r="F14" s="3">
        <v>0</v>
      </c>
      <c r="G14" s="3">
        <v>0</v>
      </c>
      <c r="H14" s="3">
        <v>0</v>
      </c>
      <c r="I14" s="3">
        <v>0</v>
      </c>
      <c r="J14" s="3"/>
      <c r="K14" s="3"/>
      <c r="L14" s="3"/>
    </row>
    <row r="15" spans="1:12" x14ac:dyDescent="0.25">
      <c r="B15" s="3"/>
      <c r="C15" s="3"/>
      <c r="D15" s="7" t="s">
        <v>255</v>
      </c>
      <c r="E15" s="7">
        <f t="shared" si="0"/>
        <v>16</v>
      </c>
      <c r="F15" s="3">
        <v>7</v>
      </c>
      <c r="G15" s="3">
        <v>8</v>
      </c>
      <c r="H15" s="3">
        <v>0</v>
      </c>
      <c r="I15" s="3">
        <v>1</v>
      </c>
      <c r="J15" s="3"/>
      <c r="K15" s="3"/>
      <c r="L15" s="3"/>
    </row>
    <row r="16" spans="1:12" ht="15.75" thickBot="1" x14ac:dyDescent="0.3">
      <c r="B16" s="3"/>
      <c r="C16" s="3"/>
      <c r="D16" s="7" t="s">
        <v>256</v>
      </c>
      <c r="E16" s="9">
        <f t="shared" si="0"/>
        <v>0</v>
      </c>
      <c r="F16" s="8">
        <v>0</v>
      </c>
      <c r="G16" s="8">
        <v>0</v>
      </c>
      <c r="H16" s="8">
        <v>0</v>
      </c>
      <c r="I16" s="8">
        <v>0</v>
      </c>
      <c r="J16" s="3"/>
      <c r="K16" s="3"/>
      <c r="L16" s="3"/>
    </row>
    <row r="17" spans="1:12" x14ac:dyDescent="0.25">
      <c r="B17" s="3"/>
      <c r="C17" s="3"/>
      <c r="E17" s="7">
        <f>SUM(E8:E16)</f>
        <v>138</v>
      </c>
      <c r="F17" s="7">
        <f>SUM(F8:F16)</f>
        <v>63</v>
      </c>
      <c r="G17" s="7">
        <f>SUM(G8:G16)</f>
        <v>60</v>
      </c>
      <c r="H17" s="7">
        <f>SUM(H8:H16)</f>
        <v>14</v>
      </c>
      <c r="I17" s="7">
        <f>SUM(I8:I16)</f>
        <v>1</v>
      </c>
      <c r="J17" s="7"/>
      <c r="K17" s="7"/>
      <c r="L17" s="7"/>
    </row>
    <row r="18" spans="1:12" x14ac:dyDescent="0.25">
      <c r="B18" s="3"/>
      <c r="C18" s="3"/>
      <c r="E18" s="3"/>
      <c r="J18" s="13"/>
      <c r="K18" s="13"/>
      <c r="L18" s="3"/>
    </row>
    <row r="19" spans="1:12" x14ac:dyDescent="0.25">
      <c r="B19" s="3"/>
      <c r="C19" s="3"/>
      <c r="D19" s="7" t="s">
        <v>357</v>
      </c>
      <c r="E19" s="7">
        <v>69</v>
      </c>
      <c r="F19" s="11">
        <f>F17/E19</f>
        <v>0.91304347826086951</v>
      </c>
      <c r="G19" s="11">
        <f>G17/E19</f>
        <v>0.86956521739130432</v>
      </c>
      <c r="H19" s="11">
        <f>H17/E19</f>
        <v>0.20289855072463769</v>
      </c>
      <c r="I19" s="11">
        <f>I17/E19</f>
        <v>1.4492753623188406E-2</v>
      </c>
    </row>
    <row r="20" spans="1:12" x14ac:dyDescent="0.25">
      <c r="B20" s="3"/>
      <c r="C20" s="3"/>
    </row>
    <row r="21" spans="1:12" x14ac:dyDescent="0.25">
      <c r="B21" s="3"/>
      <c r="C21" s="3"/>
    </row>
    <row r="22" spans="1:12" s="6" customFormat="1" ht="16.5" thickBot="1" x14ac:dyDescent="0.3">
      <c r="A22" s="6">
        <v>1880</v>
      </c>
      <c r="B22" s="29" t="s">
        <v>350</v>
      </c>
      <c r="D22" s="10" t="s">
        <v>1</v>
      </c>
      <c r="E22" s="10" t="s">
        <v>2</v>
      </c>
      <c r="F22" s="10" t="s">
        <v>91</v>
      </c>
      <c r="G22" s="10" t="s">
        <v>85</v>
      </c>
      <c r="H22" s="10" t="s">
        <v>81</v>
      </c>
      <c r="I22" s="10" t="s">
        <v>95</v>
      </c>
    </row>
    <row r="23" spans="1:12" x14ac:dyDescent="0.25">
      <c r="B23" s="15" t="s">
        <v>397</v>
      </c>
      <c r="C23" s="3"/>
      <c r="D23" s="7" t="s">
        <v>248</v>
      </c>
      <c r="E23" s="7">
        <f t="shared" ref="E23:E31" si="1">SUM(F23:K23)</f>
        <v>36</v>
      </c>
      <c r="F23" s="3">
        <v>18</v>
      </c>
      <c r="G23" s="3">
        <v>2</v>
      </c>
      <c r="H23" s="3">
        <v>12</v>
      </c>
      <c r="I23" s="3">
        <v>4</v>
      </c>
      <c r="J23" s="3"/>
      <c r="K23" s="3"/>
      <c r="L23" s="3"/>
    </row>
    <row r="24" spans="1:12" x14ac:dyDescent="0.25">
      <c r="B24" s="15" t="s">
        <v>385</v>
      </c>
      <c r="C24" s="3"/>
      <c r="D24" s="7" t="s">
        <v>249</v>
      </c>
      <c r="E24" s="7">
        <f t="shared" si="1"/>
        <v>16</v>
      </c>
      <c r="F24" s="3">
        <v>8</v>
      </c>
      <c r="G24" s="3">
        <v>1</v>
      </c>
      <c r="H24" s="3">
        <v>7</v>
      </c>
      <c r="I24" s="3">
        <v>0</v>
      </c>
      <c r="J24" s="3"/>
      <c r="K24" s="3"/>
      <c r="L24" s="3"/>
    </row>
    <row r="25" spans="1:12" x14ac:dyDescent="0.25">
      <c r="B25" s="15" t="s">
        <v>400</v>
      </c>
      <c r="C25" s="3"/>
      <c r="D25" s="7" t="s">
        <v>250</v>
      </c>
      <c r="E25" s="7">
        <f t="shared" si="1"/>
        <v>28</v>
      </c>
      <c r="F25" s="3">
        <v>14</v>
      </c>
      <c r="G25" s="3">
        <v>3</v>
      </c>
      <c r="H25" s="3">
        <v>11</v>
      </c>
      <c r="I25" s="3">
        <v>0</v>
      </c>
      <c r="J25" s="3"/>
      <c r="K25" s="3"/>
      <c r="L25" s="3"/>
    </row>
    <row r="26" spans="1:12" x14ac:dyDescent="0.25">
      <c r="B26" s="15" t="s">
        <v>401</v>
      </c>
      <c r="C26" s="3"/>
      <c r="D26" s="7" t="s">
        <v>251</v>
      </c>
      <c r="E26" s="7">
        <f t="shared" si="1"/>
        <v>24</v>
      </c>
      <c r="F26" s="3">
        <v>12</v>
      </c>
      <c r="G26" s="3">
        <v>10</v>
      </c>
      <c r="H26" s="3">
        <v>2</v>
      </c>
      <c r="I26" s="3">
        <v>0</v>
      </c>
      <c r="J26" s="3"/>
      <c r="K26" s="3"/>
      <c r="L26" s="3"/>
    </row>
    <row r="27" spans="1:12" x14ac:dyDescent="0.25">
      <c r="B27" s="3"/>
      <c r="C27" s="3"/>
      <c r="D27" s="7" t="s">
        <v>252</v>
      </c>
      <c r="E27" s="7">
        <f t="shared" si="1"/>
        <v>22</v>
      </c>
      <c r="F27" s="3">
        <v>11</v>
      </c>
      <c r="G27" s="3">
        <v>9</v>
      </c>
      <c r="H27" s="3">
        <v>1</v>
      </c>
      <c r="I27" s="3">
        <v>1</v>
      </c>
      <c r="J27" s="3"/>
      <c r="K27" s="3"/>
      <c r="L27" s="3"/>
    </row>
    <row r="28" spans="1:12" x14ac:dyDescent="0.25">
      <c r="B28" s="3"/>
      <c r="C28" s="3"/>
      <c r="D28" s="7" t="s">
        <v>253</v>
      </c>
      <c r="E28" s="7">
        <f t="shared" si="1"/>
        <v>14</v>
      </c>
      <c r="F28" s="3">
        <v>5</v>
      </c>
      <c r="G28" s="3">
        <v>5</v>
      </c>
      <c r="H28" s="3">
        <v>2</v>
      </c>
      <c r="I28" s="3">
        <v>2</v>
      </c>
      <c r="J28" s="3"/>
      <c r="K28" s="3"/>
      <c r="L28" s="3"/>
    </row>
    <row r="29" spans="1:12" x14ac:dyDescent="0.25">
      <c r="B29" s="3"/>
      <c r="C29" s="3"/>
      <c r="D29" s="7" t="s">
        <v>254</v>
      </c>
      <c r="E29" s="7">
        <f t="shared" si="1"/>
        <v>2</v>
      </c>
      <c r="F29" s="3">
        <v>1</v>
      </c>
      <c r="G29" s="3">
        <v>1</v>
      </c>
      <c r="H29" s="3">
        <v>0</v>
      </c>
      <c r="I29" s="3">
        <v>0</v>
      </c>
      <c r="J29" s="3"/>
      <c r="K29" s="3"/>
      <c r="L29" s="3"/>
    </row>
    <row r="30" spans="1:12" x14ac:dyDescent="0.25">
      <c r="B30" s="3"/>
      <c r="C30" s="3"/>
      <c r="D30" s="7" t="s">
        <v>255</v>
      </c>
      <c r="E30" s="7">
        <f t="shared" si="1"/>
        <v>26</v>
      </c>
      <c r="F30" s="3">
        <v>12</v>
      </c>
      <c r="G30" s="3">
        <v>12</v>
      </c>
      <c r="H30" s="3">
        <v>1</v>
      </c>
      <c r="I30" s="3">
        <v>1</v>
      </c>
      <c r="J30" s="3"/>
      <c r="K30" s="3"/>
      <c r="L30" s="3"/>
    </row>
    <row r="31" spans="1:12" ht="15.75" thickBot="1" x14ac:dyDescent="0.3">
      <c r="B31" s="3"/>
      <c r="C31" s="3"/>
      <c r="D31" s="7" t="s">
        <v>256</v>
      </c>
      <c r="E31" s="9">
        <f t="shared" si="1"/>
        <v>8</v>
      </c>
      <c r="F31" s="8">
        <v>4</v>
      </c>
      <c r="G31" s="8">
        <v>4</v>
      </c>
      <c r="H31" s="8">
        <v>0</v>
      </c>
      <c r="I31" s="8">
        <v>0</v>
      </c>
      <c r="J31" s="3"/>
      <c r="K31" s="3"/>
      <c r="L31" s="3"/>
    </row>
    <row r="32" spans="1:12" x14ac:dyDescent="0.25">
      <c r="B32" s="3"/>
      <c r="C32" s="3"/>
      <c r="E32" s="7">
        <f>SUM(E23:E31)</f>
        <v>176</v>
      </c>
      <c r="F32" s="7">
        <f>SUM(F23:F31)</f>
        <v>85</v>
      </c>
      <c r="G32" s="7">
        <f>SUM(G23:G31)</f>
        <v>47</v>
      </c>
      <c r="H32" s="7">
        <f>SUM(H23:H31)</f>
        <v>36</v>
      </c>
      <c r="I32" s="7">
        <f>SUM(I23:I31)</f>
        <v>8</v>
      </c>
      <c r="J32" s="7"/>
      <c r="K32" s="7"/>
      <c r="L32" s="7"/>
    </row>
    <row r="33" spans="1:12" x14ac:dyDescent="0.25">
      <c r="B33" s="3"/>
      <c r="C33" s="3"/>
      <c r="E33" s="3"/>
      <c r="J33" s="13"/>
      <c r="K33" s="13"/>
      <c r="L33" s="3"/>
    </row>
    <row r="34" spans="1:12" x14ac:dyDescent="0.25">
      <c r="B34" s="3"/>
      <c r="C34" s="3"/>
      <c r="D34" s="7" t="s">
        <v>357</v>
      </c>
      <c r="E34" s="7">
        <v>88</v>
      </c>
      <c r="F34" s="11">
        <f>F32/E34</f>
        <v>0.96590909090909094</v>
      </c>
      <c r="G34" s="11">
        <f>G32/E34</f>
        <v>0.53409090909090906</v>
      </c>
      <c r="H34" s="11">
        <f>H32/E34</f>
        <v>0.40909090909090912</v>
      </c>
      <c r="I34" s="11">
        <f>I32/E34</f>
        <v>9.0909090909090912E-2</v>
      </c>
    </row>
    <row r="35" spans="1:12" x14ac:dyDescent="0.25">
      <c r="B35" s="3"/>
      <c r="C35" s="3"/>
    </row>
    <row r="36" spans="1:12" ht="15.75" x14ac:dyDescent="0.25">
      <c r="B36" s="2"/>
      <c r="C36" s="2"/>
      <c r="D36" s="6"/>
    </row>
    <row r="37" spans="1:12" s="6" customFormat="1" ht="16.5" thickBot="1" x14ac:dyDescent="0.3">
      <c r="A37" s="6">
        <v>1886</v>
      </c>
      <c r="B37" s="29" t="s">
        <v>350</v>
      </c>
      <c r="C37" s="7" t="s">
        <v>366</v>
      </c>
      <c r="D37" s="10" t="s">
        <v>1</v>
      </c>
      <c r="E37" s="10" t="s">
        <v>2</v>
      </c>
      <c r="F37" s="10" t="s">
        <v>91</v>
      </c>
      <c r="G37" s="10" t="s">
        <v>96</v>
      </c>
      <c r="H37" s="10" t="s">
        <v>5</v>
      </c>
      <c r="I37" s="10" t="s">
        <v>82</v>
      </c>
    </row>
    <row r="38" spans="1:12" x14ac:dyDescent="0.25">
      <c r="B38" s="15" t="s">
        <v>397</v>
      </c>
      <c r="C38" s="3"/>
      <c r="D38" s="7" t="s">
        <v>248</v>
      </c>
      <c r="E38" s="7">
        <f t="shared" ref="E38:E46" si="2">SUM(F38:K38)</f>
        <v>16</v>
      </c>
      <c r="F38" s="3">
        <v>8</v>
      </c>
      <c r="G38" s="3">
        <v>0</v>
      </c>
      <c r="H38" s="3">
        <v>1</v>
      </c>
      <c r="I38" s="3">
        <v>7</v>
      </c>
      <c r="J38" s="3"/>
      <c r="K38" s="3"/>
      <c r="L38" s="3"/>
    </row>
    <row r="39" spans="1:12" x14ac:dyDescent="0.25">
      <c r="B39" s="15" t="s">
        <v>402</v>
      </c>
      <c r="C39" s="3"/>
      <c r="D39" s="7" t="s">
        <v>249</v>
      </c>
      <c r="E39" s="7">
        <f t="shared" si="2"/>
        <v>4</v>
      </c>
      <c r="F39" s="3">
        <v>2</v>
      </c>
      <c r="G39" s="3">
        <v>0</v>
      </c>
      <c r="H39" s="3">
        <v>0</v>
      </c>
      <c r="I39" s="3">
        <v>2</v>
      </c>
      <c r="J39" s="3"/>
      <c r="K39" s="3"/>
      <c r="L39" s="3"/>
    </row>
    <row r="40" spans="1:12" x14ac:dyDescent="0.25">
      <c r="B40" s="15" t="s">
        <v>351</v>
      </c>
      <c r="C40" s="3"/>
      <c r="D40" s="7" t="s">
        <v>250</v>
      </c>
      <c r="E40" s="7">
        <f t="shared" si="2"/>
        <v>20</v>
      </c>
      <c r="F40" s="3">
        <v>10</v>
      </c>
      <c r="G40" s="3">
        <v>1</v>
      </c>
      <c r="H40" s="3">
        <v>4</v>
      </c>
      <c r="I40" s="3">
        <v>5</v>
      </c>
      <c r="J40" s="3"/>
      <c r="K40" s="3"/>
      <c r="L40" s="3"/>
    </row>
    <row r="41" spans="1:12" x14ac:dyDescent="0.25">
      <c r="B41" s="15" t="s">
        <v>360</v>
      </c>
      <c r="C41" s="3"/>
      <c r="D41" s="7" t="s">
        <v>251</v>
      </c>
      <c r="E41" s="7">
        <f t="shared" si="2"/>
        <v>34</v>
      </c>
      <c r="F41" s="3">
        <v>17</v>
      </c>
      <c r="G41" s="3">
        <v>4</v>
      </c>
      <c r="H41" s="3">
        <v>7</v>
      </c>
      <c r="I41" s="3">
        <v>6</v>
      </c>
      <c r="J41" s="3"/>
      <c r="K41" s="3"/>
      <c r="L41" s="3"/>
    </row>
    <row r="42" spans="1:12" x14ac:dyDescent="0.25">
      <c r="B42" s="3"/>
      <c r="C42" s="3"/>
      <c r="D42" s="7" t="s">
        <v>252</v>
      </c>
      <c r="E42" s="7">
        <f t="shared" si="2"/>
        <v>46</v>
      </c>
      <c r="F42" s="3">
        <v>21</v>
      </c>
      <c r="G42" s="3">
        <v>2</v>
      </c>
      <c r="H42" s="3">
        <v>21</v>
      </c>
      <c r="I42" s="3">
        <v>2</v>
      </c>
      <c r="J42" s="3"/>
      <c r="K42" s="3"/>
      <c r="L42" s="3"/>
    </row>
    <row r="43" spans="1:12" x14ac:dyDescent="0.25">
      <c r="B43" s="3"/>
      <c r="C43" s="3"/>
      <c r="D43" s="7" t="s">
        <v>253</v>
      </c>
      <c r="E43" s="7">
        <f t="shared" si="2"/>
        <v>10</v>
      </c>
      <c r="F43" s="3">
        <v>4</v>
      </c>
      <c r="G43" s="3">
        <v>5</v>
      </c>
      <c r="H43" s="3">
        <v>0</v>
      </c>
      <c r="I43" s="3">
        <v>1</v>
      </c>
      <c r="J43" s="3"/>
      <c r="K43" s="3"/>
      <c r="L43" s="3"/>
    </row>
    <row r="44" spans="1:12" x14ac:dyDescent="0.25">
      <c r="B44" s="3"/>
      <c r="C44" s="3"/>
      <c r="D44" s="7" t="s">
        <v>254</v>
      </c>
      <c r="E44" s="7">
        <f t="shared" si="2"/>
        <v>8</v>
      </c>
      <c r="F44" s="3">
        <v>4</v>
      </c>
      <c r="G44" s="3">
        <v>3</v>
      </c>
      <c r="H44" s="3">
        <v>1</v>
      </c>
      <c r="I44" s="3">
        <v>0</v>
      </c>
      <c r="J44" s="3"/>
      <c r="K44" s="3"/>
      <c r="L44" s="3"/>
    </row>
    <row r="45" spans="1:12" x14ac:dyDescent="0.25">
      <c r="B45" s="3"/>
      <c r="C45" s="3"/>
      <c r="D45" s="7" t="s">
        <v>255</v>
      </c>
      <c r="E45" s="7">
        <f t="shared" si="2"/>
        <v>34</v>
      </c>
      <c r="F45" s="3">
        <v>16</v>
      </c>
      <c r="G45" s="3">
        <v>9</v>
      </c>
      <c r="H45" s="3">
        <v>8</v>
      </c>
      <c r="I45" s="3">
        <v>1</v>
      </c>
      <c r="J45" s="3"/>
      <c r="K45" s="3"/>
      <c r="L45" s="3"/>
    </row>
    <row r="46" spans="1:12" ht="15.75" thickBot="1" x14ac:dyDescent="0.3">
      <c r="B46" s="3"/>
      <c r="C46" s="3"/>
      <c r="D46" s="7" t="s">
        <v>256</v>
      </c>
      <c r="E46" s="9">
        <f t="shared" si="2"/>
        <v>44</v>
      </c>
      <c r="F46" s="8">
        <v>22</v>
      </c>
      <c r="G46" s="8">
        <v>20</v>
      </c>
      <c r="H46" s="8">
        <v>1</v>
      </c>
      <c r="I46" s="8">
        <v>1</v>
      </c>
      <c r="J46" s="3"/>
      <c r="K46" s="3"/>
      <c r="L46" s="3"/>
    </row>
    <row r="47" spans="1:12" x14ac:dyDescent="0.25">
      <c r="B47" s="3"/>
      <c r="C47" s="3"/>
      <c r="E47" s="7">
        <f>SUM(E38:E46)</f>
        <v>216</v>
      </c>
      <c r="F47" s="7">
        <f>SUM(F38:F46)</f>
        <v>104</v>
      </c>
      <c r="G47" s="7">
        <f>SUM(G38:G46)</f>
        <v>44</v>
      </c>
      <c r="H47" s="7">
        <f>SUM(H38:H46)</f>
        <v>43</v>
      </c>
      <c r="I47" s="7">
        <f>SUM(I38:I46)</f>
        <v>25</v>
      </c>
      <c r="J47" s="7"/>
      <c r="K47" s="7"/>
      <c r="L47" s="7"/>
    </row>
    <row r="48" spans="1:12" x14ac:dyDescent="0.25">
      <c r="B48" s="3"/>
      <c r="C48" s="3"/>
      <c r="E48" s="3"/>
      <c r="J48" s="13"/>
      <c r="K48" s="13"/>
      <c r="L48" s="3"/>
    </row>
    <row r="49" spans="1:12" x14ac:dyDescent="0.25">
      <c r="B49" s="3"/>
      <c r="C49" s="3"/>
      <c r="D49" s="7" t="s">
        <v>357</v>
      </c>
      <c r="E49" s="7">
        <v>108</v>
      </c>
      <c r="F49" s="11">
        <f>F47/E49</f>
        <v>0.96296296296296291</v>
      </c>
      <c r="G49" s="11">
        <f>G47/E49</f>
        <v>0.40740740740740738</v>
      </c>
      <c r="H49" s="11">
        <f>H47/E49</f>
        <v>0.39814814814814814</v>
      </c>
      <c r="I49" s="11">
        <f>I47/E49</f>
        <v>0.23148148148148148</v>
      </c>
    </row>
    <row r="50" spans="1:12" x14ac:dyDescent="0.25">
      <c r="B50" s="3"/>
      <c r="C50" s="3"/>
    </row>
    <row r="51" spans="1:12" ht="15.75" x14ac:dyDescent="0.25">
      <c r="B51" s="2"/>
      <c r="C51" s="2"/>
      <c r="D51" s="6"/>
    </row>
    <row r="52" spans="1:12" s="6" customFormat="1" ht="16.5" thickBot="1" x14ac:dyDescent="0.3">
      <c r="A52" s="6">
        <v>1886</v>
      </c>
      <c r="B52" s="29" t="s">
        <v>350</v>
      </c>
      <c r="C52" s="7" t="s">
        <v>367</v>
      </c>
      <c r="D52" s="10" t="s">
        <v>1</v>
      </c>
      <c r="E52" s="10" t="s">
        <v>2</v>
      </c>
      <c r="F52" s="10" t="s">
        <v>96</v>
      </c>
      <c r="G52" s="10" t="s">
        <v>5</v>
      </c>
    </row>
    <row r="53" spans="1:12" x14ac:dyDescent="0.25">
      <c r="B53" s="15" t="s">
        <v>402</v>
      </c>
      <c r="C53" s="3"/>
      <c r="D53" s="7" t="s">
        <v>248</v>
      </c>
      <c r="E53" s="7">
        <f t="shared" ref="E53:E61" si="3">SUM(F53:K53)</f>
        <v>7</v>
      </c>
      <c r="F53" s="3">
        <v>7</v>
      </c>
      <c r="G53" s="3">
        <v>0</v>
      </c>
      <c r="H53" s="3"/>
      <c r="I53" s="3"/>
      <c r="J53" s="3"/>
      <c r="K53" s="3"/>
      <c r="L53" s="3"/>
    </row>
    <row r="54" spans="1:12" x14ac:dyDescent="0.25">
      <c r="B54" s="15" t="s">
        <v>351</v>
      </c>
      <c r="C54" s="3"/>
      <c r="D54" s="7" t="s">
        <v>249</v>
      </c>
      <c r="E54" s="7">
        <f t="shared" si="3"/>
        <v>2</v>
      </c>
      <c r="F54" s="3">
        <v>2</v>
      </c>
      <c r="G54" s="3">
        <v>0</v>
      </c>
      <c r="H54" s="3"/>
      <c r="I54" s="3"/>
      <c r="J54" s="3"/>
      <c r="K54" s="3"/>
      <c r="L54" s="3"/>
    </row>
    <row r="55" spans="1:12" x14ac:dyDescent="0.25">
      <c r="C55" s="3"/>
      <c r="D55" s="7" t="s">
        <v>250</v>
      </c>
      <c r="E55" s="7">
        <f t="shared" si="3"/>
        <v>7</v>
      </c>
      <c r="F55" s="3">
        <v>4</v>
      </c>
      <c r="G55" s="3">
        <v>3</v>
      </c>
      <c r="H55" s="3"/>
      <c r="I55" s="3"/>
      <c r="J55" s="3"/>
      <c r="K55" s="3"/>
      <c r="L55" s="3"/>
    </row>
    <row r="56" spans="1:12" x14ac:dyDescent="0.25">
      <c r="B56" s="3"/>
      <c r="C56" s="3"/>
      <c r="D56" s="7" t="s">
        <v>251</v>
      </c>
      <c r="E56" s="7">
        <f t="shared" si="3"/>
        <v>15</v>
      </c>
      <c r="F56" s="3">
        <v>9</v>
      </c>
      <c r="G56" s="3">
        <v>6</v>
      </c>
      <c r="H56" s="3"/>
      <c r="I56" s="3"/>
      <c r="J56" s="3"/>
      <c r="K56" s="3"/>
      <c r="L56" s="3"/>
    </row>
    <row r="57" spans="1:12" x14ac:dyDescent="0.25">
      <c r="B57" s="3"/>
      <c r="C57" s="3"/>
      <c r="D57" s="7" t="s">
        <v>252</v>
      </c>
      <c r="E57" s="7">
        <f t="shared" si="3"/>
        <v>23</v>
      </c>
      <c r="F57" s="3">
        <v>2</v>
      </c>
      <c r="G57" s="3">
        <v>21</v>
      </c>
      <c r="H57" s="3"/>
      <c r="I57" s="3"/>
      <c r="J57" s="3"/>
      <c r="K57" s="3"/>
      <c r="L57" s="3"/>
    </row>
    <row r="58" spans="1:12" x14ac:dyDescent="0.25">
      <c r="B58" s="3"/>
      <c r="C58" s="3"/>
      <c r="D58" s="7" t="s">
        <v>253</v>
      </c>
      <c r="E58" s="7">
        <f t="shared" si="3"/>
        <v>5</v>
      </c>
      <c r="F58" s="3">
        <v>5</v>
      </c>
      <c r="G58" s="3">
        <v>0</v>
      </c>
      <c r="H58" s="3"/>
      <c r="I58" s="3"/>
      <c r="J58" s="3"/>
      <c r="K58" s="3"/>
      <c r="L58" s="3"/>
    </row>
    <row r="59" spans="1:12" x14ac:dyDescent="0.25">
      <c r="B59" s="3"/>
      <c r="C59" s="3"/>
      <c r="D59" s="7" t="s">
        <v>254</v>
      </c>
      <c r="E59" s="7">
        <f t="shared" si="3"/>
        <v>4</v>
      </c>
      <c r="F59" s="3">
        <v>3</v>
      </c>
      <c r="G59" s="3">
        <v>1</v>
      </c>
      <c r="H59" s="3"/>
      <c r="I59" s="3"/>
      <c r="J59" s="3"/>
      <c r="K59" s="3"/>
      <c r="L59" s="3"/>
    </row>
    <row r="60" spans="1:12" x14ac:dyDescent="0.25">
      <c r="B60" s="3"/>
      <c r="C60" s="3"/>
      <c r="D60" s="7" t="s">
        <v>255</v>
      </c>
      <c r="E60" s="7">
        <f t="shared" si="3"/>
        <v>16</v>
      </c>
      <c r="F60" s="3">
        <v>9</v>
      </c>
      <c r="G60" s="3">
        <v>7</v>
      </c>
      <c r="H60" s="3"/>
      <c r="I60" s="3"/>
      <c r="J60" s="3"/>
      <c r="K60" s="3"/>
      <c r="L60" s="3"/>
    </row>
    <row r="61" spans="1:12" ht="15.75" thickBot="1" x14ac:dyDescent="0.3">
      <c r="B61" s="3"/>
      <c r="C61" s="3"/>
      <c r="D61" s="7" t="s">
        <v>256</v>
      </c>
      <c r="E61" s="9">
        <f t="shared" si="3"/>
        <v>22</v>
      </c>
      <c r="F61" s="8">
        <v>20</v>
      </c>
      <c r="G61" s="8">
        <v>2</v>
      </c>
      <c r="H61" s="3"/>
      <c r="I61" s="3"/>
      <c r="J61" s="3"/>
      <c r="K61" s="3"/>
      <c r="L61" s="3"/>
    </row>
    <row r="62" spans="1:12" x14ac:dyDescent="0.25">
      <c r="B62" s="3"/>
      <c r="C62" s="3"/>
      <c r="E62" s="7">
        <f>SUM(E53:E61)</f>
        <v>101</v>
      </c>
      <c r="F62" s="7">
        <f>SUM(F53:F61)</f>
        <v>61</v>
      </c>
      <c r="G62" s="7">
        <f>SUM(G53:G61)</f>
        <v>40</v>
      </c>
      <c r="H62" s="7"/>
      <c r="I62" s="7"/>
      <c r="J62" s="7"/>
      <c r="K62" s="7"/>
      <c r="L62" s="7"/>
    </row>
    <row r="63" spans="1:12" x14ac:dyDescent="0.25">
      <c r="B63" s="3"/>
      <c r="C63" s="3"/>
      <c r="E63" s="3"/>
      <c r="H63" s="17"/>
      <c r="I63" s="17"/>
      <c r="J63" s="13"/>
      <c r="K63" s="13"/>
      <c r="L63" s="3"/>
    </row>
    <row r="64" spans="1:12" x14ac:dyDescent="0.25">
      <c r="B64" s="3"/>
      <c r="C64" s="3"/>
      <c r="D64" s="7" t="s">
        <v>357</v>
      </c>
      <c r="E64" s="7">
        <v>101</v>
      </c>
      <c r="F64" s="11">
        <f>F62/E64</f>
        <v>0.60396039603960394</v>
      </c>
      <c r="G64" s="11">
        <f>G62/E64</f>
        <v>0.39603960396039606</v>
      </c>
    </row>
    <row r="65" spans="1:12" x14ac:dyDescent="0.25">
      <c r="B65" s="3"/>
      <c r="C65" s="3"/>
    </row>
    <row r="66" spans="1:12" ht="15.75" x14ac:dyDescent="0.25">
      <c r="B66" s="2"/>
      <c r="C66" s="2"/>
      <c r="D66" s="6"/>
    </row>
    <row r="67" spans="1:12" s="6" customFormat="1" ht="16.5" thickBot="1" x14ac:dyDescent="0.3">
      <c r="A67" s="6">
        <v>1891</v>
      </c>
      <c r="B67" s="29" t="s">
        <v>350</v>
      </c>
      <c r="C67" s="7" t="s">
        <v>366</v>
      </c>
      <c r="D67" s="10" t="s">
        <v>1</v>
      </c>
      <c r="E67" s="10" t="s">
        <v>2</v>
      </c>
      <c r="F67" s="10" t="s">
        <v>82</v>
      </c>
      <c r="G67" s="10" t="s">
        <v>90</v>
      </c>
      <c r="H67" s="10" t="s">
        <v>5</v>
      </c>
    </row>
    <row r="68" spans="1:12" x14ac:dyDescent="0.25">
      <c r="B68" s="15" t="s">
        <v>360</v>
      </c>
      <c r="C68" s="3"/>
      <c r="D68" s="7" t="s">
        <v>248</v>
      </c>
      <c r="E68" s="7">
        <f t="shared" ref="E68:E76" si="4">SUM(F68:K68)</f>
        <v>40</v>
      </c>
      <c r="F68" s="3">
        <v>13</v>
      </c>
      <c r="G68" s="3">
        <v>27</v>
      </c>
      <c r="H68" s="3">
        <v>0</v>
      </c>
      <c r="I68" s="3"/>
      <c r="J68" s="3"/>
      <c r="K68" s="3"/>
      <c r="L68" s="3"/>
    </row>
    <row r="69" spans="1:12" x14ac:dyDescent="0.25">
      <c r="B69" s="15" t="s">
        <v>393</v>
      </c>
      <c r="C69" s="3"/>
      <c r="D69" s="7" t="s">
        <v>249</v>
      </c>
      <c r="E69" s="7">
        <f t="shared" si="4"/>
        <v>6</v>
      </c>
      <c r="F69" s="3">
        <v>0</v>
      </c>
      <c r="G69" s="3">
        <v>6</v>
      </c>
      <c r="H69" s="3">
        <v>0</v>
      </c>
      <c r="I69" s="3"/>
      <c r="J69" s="3"/>
      <c r="K69" s="3"/>
      <c r="L69" s="3"/>
    </row>
    <row r="70" spans="1:12" x14ac:dyDescent="0.25">
      <c r="B70" s="15" t="s">
        <v>351</v>
      </c>
      <c r="C70" s="3"/>
      <c r="D70" s="7" t="s">
        <v>250</v>
      </c>
      <c r="E70" s="7">
        <f t="shared" si="4"/>
        <v>15</v>
      </c>
      <c r="F70" s="3">
        <v>4</v>
      </c>
      <c r="G70" s="3">
        <v>11</v>
      </c>
      <c r="H70" s="3">
        <v>0</v>
      </c>
      <c r="I70" s="3"/>
      <c r="J70" s="3"/>
      <c r="K70" s="3"/>
      <c r="L70" s="3"/>
    </row>
    <row r="71" spans="1:12" x14ac:dyDescent="0.25">
      <c r="C71" s="3"/>
      <c r="D71" s="7" t="s">
        <v>251</v>
      </c>
      <c r="E71" s="7">
        <f t="shared" si="4"/>
        <v>14</v>
      </c>
      <c r="F71" s="3">
        <v>10</v>
      </c>
      <c r="G71" s="3">
        <v>3</v>
      </c>
      <c r="H71" s="3">
        <v>1</v>
      </c>
      <c r="I71" s="3"/>
      <c r="J71" s="3"/>
      <c r="K71" s="3"/>
      <c r="L71" s="3"/>
    </row>
    <row r="72" spans="1:12" x14ac:dyDescent="0.25">
      <c r="B72" s="3"/>
      <c r="C72" s="3"/>
      <c r="D72" s="7" t="s">
        <v>252</v>
      </c>
      <c r="E72" s="7">
        <f t="shared" si="4"/>
        <v>11</v>
      </c>
      <c r="F72" s="3">
        <v>1</v>
      </c>
      <c r="G72" s="3">
        <v>3</v>
      </c>
      <c r="H72" s="3">
        <v>7</v>
      </c>
      <c r="I72" s="3"/>
      <c r="J72" s="3"/>
      <c r="K72" s="3"/>
      <c r="L72" s="3"/>
    </row>
    <row r="73" spans="1:12" x14ac:dyDescent="0.25">
      <c r="B73" s="3"/>
      <c r="C73" s="3"/>
      <c r="D73" s="7" t="s">
        <v>253</v>
      </c>
      <c r="E73" s="7">
        <f t="shared" si="4"/>
        <v>12</v>
      </c>
      <c r="F73" s="3">
        <v>10</v>
      </c>
      <c r="G73" s="3">
        <v>1</v>
      </c>
      <c r="H73" s="3">
        <v>1</v>
      </c>
      <c r="I73" s="3"/>
      <c r="J73" s="3"/>
      <c r="K73" s="3"/>
      <c r="L73" s="3"/>
    </row>
    <row r="74" spans="1:12" x14ac:dyDescent="0.25">
      <c r="B74" s="3"/>
      <c r="C74" s="3"/>
      <c r="D74" s="7" t="s">
        <v>254</v>
      </c>
      <c r="E74" s="7">
        <f t="shared" si="4"/>
        <v>7</v>
      </c>
      <c r="F74" s="3">
        <v>7</v>
      </c>
      <c r="G74" s="3">
        <v>0</v>
      </c>
      <c r="H74" s="3">
        <v>0</v>
      </c>
      <c r="I74" s="3"/>
      <c r="J74" s="3"/>
      <c r="K74" s="3"/>
      <c r="L74" s="3"/>
    </row>
    <row r="75" spans="1:12" x14ac:dyDescent="0.25">
      <c r="B75" s="3"/>
      <c r="C75" s="3"/>
      <c r="D75" s="7" t="s">
        <v>255</v>
      </c>
      <c r="E75" s="7">
        <f t="shared" si="4"/>
        <v>10</v>
      </c>
      <c r="F75" s="3">
        <v>8</v>
      </c>
      <c r="G75" s="3">
        <v>2</v>
      </c>
      <c r="H75" s="3">
        <v>0</v>
      </c>
      <c r="I75" s="3"/>
      <c r="J75" s="3"/>
      <c r="K75" s="3"/>
      <c r="L75" s="3"/>
    </row>
    <row r="76" spans="1:12" ht="15.75" thickBot="1" x14ac:dyDescent="0.3">
      <c r="B76" s="3"/>
      <c r="C76" s="3"/>
      <c r="D76" s="7" t="s">
        <v>256</v>
      </c>
      <c r="E76" s="9">
        <f t="shared" si="4"/>
        <v>3</v>
      </c>
      <c r="F76" s="8">
        <v>3</v>
      </c>
      <c r="G76" s="8">
        <v>0</v>
      </c>
      <c r="H76" s="8">
        <v>0</v>
      </c>
      <c r="I76" s="3"/>
      <c r="J76" s="3"/>
      <c r="K76" s="3"/>
      <c r="L76" s="3"/>
    </row>
    <row r="77" spans="1:12" x14ac:dyDescent="0.25">
      <c r="B77" s="3"/>
      <c r="C77" s="3"/>
      <c r="E77" s="7">
        <f>SUM(E68:E76)</f>
        <v>118</v>
      </c>
      <c r="F77" s="7">
        <f>SUM(F68:F76)</f>
        <v>56</v>
      </c>
      <c r="G77" s="7">
        <f>SUM(G68:G76)</f>
        <v>53</v>
      </c>
      <c r="H77" s="7">
        <f>SUM(H68:H76)</f>
        <v>9</v>
      </c>
      <c r="I77" s="7"/>
      <c r="J77" s="7"/>
      <c r="K77" s="7"/>
      <c r="L77" s="7"/>
    </row>
    <row r="78" spans="1:12" x14ac:dyDescent="0.25">
      <c r="B78" s="3"/>
      <c r="C78" s="3"/>
      <c r="E78" s="3"/>
      <c r="I78" s="17"/>
      <c r="J78" s="13"/>
      <c r="K78" s="13"/>
      <c r="L78" s="3"/>
    </row>
    <row r="79" spans="1:12" x14ac:dyDescent="0.25">
      <c r="B79" s="3"/>
      <c r="C79" s="3"/>
      <c r="D79" s="7" t="s">
        <v>357</v>
      </c>
      <c r="E79" s="7">
        <v>118</v>
      </c>
      <c r="F79" s="11">
        <f>F77/E79</f>
        <v>0.47457627118644069</v>
      </c>
      <c r="G79" s="11">
        <f>G77/E79</f>
        <v>0.44915254237288138</v>
      </c>
      <c r="H79" s="11">
        <f>H77/E79</f>
        <v>7.6271186440677971E-2</v>
      </c>
    </row>
    <row r="80" spans="1:12" x14ac:dyDescent="0.25">
      <c r="B80" s="3"/>
      <c r="C80" s="3"/>
    </row>
    <row r="81" spans="1:12" ht="15.75" x14ac:dyDescent="0.25">
      <c r="B81" s="2"/>
      <c r="C81" s="2"/>
      <c r="D81" s="6"/>
    </row>
    <row r="82" spans="1:12" s="6" customFormat="1" ht="16.5" thickBot="1" x14ac:dyDescent="0.3">
      <c r="A82" s="6">
        <v>1891</v>
      </c>
      <c r="B82" s="29" t="s">
        <v>350</v>
      </c>
      <c r="C82" s="7" t="s">
        <v>367</v>
      </c>
      <c r="D82" s="10" t="s">
        <v>1</v>
      </c>
      <c r="E82" s="10" t="s">
        <v>2</v>
      </c>
      <c r="F82" s="10" t="s">
        <v>90</v>
      </c>
      <c r="G82" s="10" t="s">
        <v>82</v>
      </c>
    </row>
    <row r="83" spans="1:12" x14ac:dyDescent="0.25">
      <c r="B83" s="15" t="s">
        <v>393</v>
      </c>
      <c r="C83" s="3"/>
      <c r="D83" s="7" t="s">
        <v>248</v>
      </c>
      <c r="E83" s="7">
        <f t="shared" ref="E83:E91" si="5">SUM(F83:K83)</f>
        <v>39</v>
      </c>
      <c r="F83" s="3">
        <v>27</v>
      </c>
      <c r="G83" s="3">
        <v>12</v>
      </c>
      <c r="H83" s="3"/>
      <c r="I83" s="3"/>
      <c r="J83" s="3"/>
      <c r="K83" s="3"/>
      <c r="L83" s="3"/>
    </row>
    <row r="84" spans="1:12" x14ac:dyDescent="0.25">
      <c r="B84" s="15" t="s">
        <v>360</v>
      </c>
      <c r="C84" s="3"/>
      <c r="D84" s="7" t="s">
        <v>249</v>
      </c>
      <c r="E84" s="7">
        <f t="shared" si="5"/>
        <v>6</v>
      </c>
      <c r="F84" s="3">
        <v>6</v>
      </c>
      <c r="G84" s="3">
        <v>0</v>
      </c>
      <c r="H84" s="3"/>
      <c r="I84" s="3"/>
      <c r="J84" s="3"/>
      <c r="K84" s="3"/>
      <c r="L84" s="3"/>
    </row>
    <row r="85" spans="1:12" x14ac:dyDescent="0.25">
      <c r="C85" s="3"/>
      <c r="D85" s="7" t="s">
        <v>250</v>
      </c>
      <c r="E85" s="7">
        <f t="shared" si="5"/>
        <v>15</v>
      </c>
      <c r="F85" s="3">
        <v>11</v>
      </c>
      <c r="G85" s="3">
        <v>4</v>
      </c>
      <c r="H85" s="3"/>
      <c r="I85" s="3"/>
      <c r="J85" s="3"/>
      <c r="K85" s="3"/>
      <c r="L85" s="3"/>
    </row>
    <row r="86" spans="1:12" x14ac:dyDescent="0.25">
      <c r="B86" s="3"/>
      <c r="C86" s="3"/>
      <c r="D86" s="7" t="s">
        <v>251</v>
      </c>
      <c r="E86" s="7">
        <f t="shared" si="5"/>
        <v>11</v>
      </c>
      <c r="F86" s="3">
        <v>2</v>
      </c>
      <c r="G86" s="3">
        <v>9</v>
      </c>
      <c r="H86" s="3"/>
      <c r="I86" s="3"/>
      <c r="J86" s="3"/>
      <c r="K86" s="3"/>
      <c r="L86" s="3"/>
    </row>
    <row r="87" spans="1:12" x14ac:dyDescent="0.25">
      <c r="B87" s="3"/>
      <c r="C87" s="3"/>
      <c r="D87" s="7" t="s">
        <v>252</v>
      </c>
      <c r="E87" s="7">
        <f t="shared" si="5"/>
        <v>11</v>
      </c>
      <c r="F87" s="3">
        <v>9</v>
      </c>
      <c r="G87" s="3">
        <v>2</v>
      </c>
      <c r="H87" s="3"/>
      <c r="I87" s="3"/>
      <c r="J87" s="3"/>
      <c r="K87" s="3"/>
      <c r="L87" s="3"/>
    </row>
    <row r="88" spans="1:12" x14ac:dyDescent="0.25">
      <c r="B88" s="3"/>
      <c r="C88" s="3"/>
      <c r="D88" s="7" t="s">
        <v>253</v>
      </c>
      <c r="E88" s="7">
        <f t="shared" si="5"/>
        <v>11</v>
      </c>
      <c r="F88" s="3">
        <v>1</v>
      </c>
      <c r="G88" s="3">
        <v>10</v>
      </c>
      <c r="H88" s="3"/>
      <c r="I88" s="3"/>
      <c r="J88" s="3"/>
      <c r="K88" s="3"/>
      <c r="L88" s="3"/>
    </row>
    <row r="89" spans="1:12" x14ac:dyDescent="0.25">
      <c r="B89" s="3"/>
      <c r="C89" s="3"/>
      <c r="D89" s="7" t="s">
        <v>254</v>
      </c>
      <c r="E89" s="7">
        <f t="shared" si="5"/>
        <v>6</v>
      </c>
      <c r="F89" s="3">
        <v>0</v>
      </c>
      <c r="G89" s="3">
        <v>6</v>
      </c>
      <c r="H89" s="3"/>
      <c r="I89" s="3"/>
      <c r="J89" s="3"/>
      <c r="K89" s="3"/>
      <c r="L89" s="3"/>
    </row>
    <row r="90" spans="1:12" x14ac:dyDescent="0.25">
      <c r="B90" s="3"/>
      <c r="C90" s="3"/>
      <c r="D90" s="7" t="s">
        <v>255</v>
      </c>
      <c r="E90" s="7">
        <f t="shared" si="5"/>
        <v>13</v>
      </c>
      <c r="F90" s="3">
        <v>2</v>
      </c>
      <c r="G90" s="3">
        <v>11</v>
      </c>
      <c r="H90" s="3"/>
      <c r="I90" s="3"/>
      <c r="J90" s="3"/>
      <c r="K90" s="3"/>
      <c r="L90" s="3"/>
    </row>
    <row r="91" spans="1:12" ht="15.75" thickBot="1" x14ac:dyDescent="0.3">
      <c r="B91" s="3"/>
      <c r="C91" s="3"/>
      <c r="D91" s="7" t="s">
        <v>256</v>
      </c>
      <c r="E91" s="9">
        <f t="shared" si="5"/>
        <v>0</v>
      </c>
      <c r="F91" s="8">
        <v>0</v>
      </c>
      <c r="G91" s="8">
        <v>0</v>
      </c>
      <c r="H91" s="3"/>
      <c r="I91" s="3"/>
      <c r="J91" s="3"/>
      <c r="K91" s="3"/>
      <c r="L91" s="3"/>
    </row>
    <row r="92" spans="1:12" x14ac:dyDescent="0.25">
      <c r="B92" s="3"/>
      <c r="C92" s="3"/>
      <c r="E92" s="7">
        <f>SUM(E83:E91)</f>
        <v>112</v>
      </c>
      <c r="F92" s="7">
        <f>SUM(F83:F91)</f>
        <v>58</v>
      </c>
      <c r="G92" s="7">
        <f>SUM(G83:G91)</f>
        <v>54</v>
      </c>
      <c r="H92" s="7"/>
      <c r="I92" s="7"/>
      <c r="J92" s="7"/>
      <c r="K92" s="7"/>
      <c r="L92" s="7"/>
    </row>
    <row r="93" spans="1:12" x14ac:dyDescent="0.25">
      <c r="B93" s="3"/>
      <c r="C93" s="3"/>
      <c r="E93" s="3"/>
      <c r="H93" s="13"/>
      <c r="I93" s="17"/>
      <c r="J93" s="13"/>
      <c r="K93" s="13"/>
      <c r="L93" s="3"/>
    </row>
    <row r="94" spans="1:12" x14ac:dyDescent="0.25">
      <c r="B94" s="3"/>
      <c r="C94" s="3"/>
      <c r="D94" s="7" t="s">
        <v>357</v>
      </c>
      <c r="E94" s="7">
        <v>112</v>
      </c>
      <c r="F94" s="11">
        <f>F92/E94</f>
        <v>0.5178571428571429</v>
      </c>
      <c r="G94" s="11">
        <f>G92/E94</f>
        <v>0.48214285714285715</v>
      </c>
    </row>
    <row r="95" spans="1:12" x14ac:dyDescent="0.25">
      <c r="B95" s="3"/>
      <c r="C95" s="3"/>
    </row>
    <row r="96" spans="1:12" x14ac:dyDescent="0.25">
      <c r="B96" s="3"/>
      <c r="D96" s="7"/>
    </row>
    <row r="97" spans="1:12" s="6" customFormat="1" ht="16.5" thickBot="1" x14ac:dyDescent="0.3">
      <c r="A97" s="6">
        <v>1892</v>
      </c>
      <c r="B97" s="29" t="s">
        <v>350</v>
      </c>
      <c r="D97" s="10" t="s">
        <v>1</v>
      </c>
      <c r="E97" s="10" t="s">
        <v>2</v>
      </c>
      <c r="F97" s="10" t="s">
        <v>82</v>
      </c>
      <c r="G97" s="10" t="s">
        <v>91</v>
      </c>
      <c r="H97" s="10" t="s">
        <v>90</v>
      </c>
    </row>
    <row r="98" spans="1:12" x14ac:dyDescent="0.25">
      <c r="B98" s="15" t="s">
        <v>360</v>
      </c>
      <c r="C98" s="3"/>
      <c r="D98" s="7" t="s">
        <v>248</v>
      </c>
      <c r="E98" s="7">
        <f t="shared" ref="E98:E106" si="6">SUM(F98:K98)</f>
        <v>144</v>
      </c>
      <c r="F98" s="3">
        <v>60</v>
      </c>
      <c r="G98" s="3">
        <v>28</v>
      </c>
      <c r="H98" s="3">
        <v>56</v>
      </c>
      <c r="I98" s="3"/>
      <c r="J98" s="15"/>
      <c r="K98" s="3"/>
      <c r="L98" s="3"/>
    </row>
    <row r="99" spans="1:12" x14ac:dyDescent="0.25">
      <c r="B99" s="15" t="s">
        <v>397</v>
      </c>
      <c r="C99" s="3"/>
      <c r="D99" s="7" t="s">
        <v>249</v>
      </c>
      <c r="E99" s="7">
        <f t="shared" si="6"/>
        <v>24</v>
      </c>
      <c r="F99" s="3">
        <v>4</v>
      </c>
      <c r="G99" s="3">
        <v>8</v>
      </c>
      <c r="H99" s="3">
        <v>12</v>
      </c>
      <c r="I99" s="3"/>
      <c r="J99" s="3"/>
      <c r="K99" s="3"/>
      <c r="L99" s="3"/>
    </row>
    <row r="100" spans="1:12" x14ac:dyDescent="0.25">
      <c r="B100" s="15" t="s">
        <v>393</v>
      </c>
      <c r="C100" s="3"/>
      <c r="D100" s="7" t="s">
        <v>250</v>
      </c>
      <c r="E100" s="7">
        <f t="shared" si="6"/>
        <v>36</v>
      </c>
      <c r="F100" s="3">
        <v>5</v>
      </c>
      <c r="G100" s="3">
        <v>14</v>
      </c>
      <c r="H100" s="3">
        <v>17</v>
      </c>
      <c r="I100" s="3"/>
      <c r="J100" s="3"/>
      <c r="K100" s="3"/>
      <c r="L100" s="3"/>
    </row>
    <row r="101" spans="1:12" x14ac:dyDescent="0.25">
      <c r="B101" s="3"/>
      <c r="C101" s="3"/>
      <c r="D101" s="7" t="s">
        <v>251</v>
      </c>
      <c r="E101" s="7">
        <f t="shared" si="6"/>
        <v>36</v>
      </c>
      <c r="F101" s="3">
        <v>16</v>
      </c>
      <c r="G101" s="3">
        <v>12</v>
      </c>
      <c r="H101" s="3">
        <v>8</v>
      </c>
      <c r="I101" s="3"/>
      <c r="J101" s="3"/>
      <c r="K101" s="3"/>
      <c r="L101" s="3"/>
    </row>
    <row r="102" spans="1:12" x14ac:dyDescent="0.25">
      <c r="B102" s="3"/>
      <c r="C102" s="3"/>
      <c r="D102" s="7" t="s">
        <v>252</v>
      </c>
      <c r="E102" s="7">
        <f t="shared" si="6"/>
        <v>72</v>
      </c>
      <c r="F102" s="3">
        <v>19</v>
      </c>
      <c r="G102" s="3">
        <v>33</v>
      </c>
      <c r="H102" s="3">
        <v>20</v>
      </c>
      <c r="I102" s="3"/>
      <c r="J102" s="3"/>
      <c r="K102" s="3"/>
      <c r="L102" s="3"/>
    </row>
    <row r="103" spans="1:12" x14ac:dyDescent="0.25">
      <c r="B103" s="3"/>
      <c r="C103" s="3"/>
      <c r="D103" s="7" t="s">
        <v>253</v>
      </c>
      <c r="E103" s="7">
        <f t="shared" si="6"/>
        <v>28</v>
      </c>
      <c r="F103" s="3">
        <v>14</v>
      </c>
      <c r="G103" s="3">
        <v>11</v>
      </c>
      <c r="H103" s="3">
        <v>3</v>
      </c>
      <c r="I103" s="3"/>
      <c r="J103" s="15"/>
      <c r="K103" s="3"/>
      <c r="L103" s="3"/>
    </row>
    <row r="104" spans="1:12" x14ac:dyDescent="0.25">
      <c r="B104" s="3"/>
      <c r="C104" s="3"/>
      <c r="D104" s="7" t="s">
        <v>254</v>
      </c>
      <c r="E104" s="7">
        <f t="shared" si="6"/>
        <v>52</v>
      </c>
      <c r="F104" s="3">
        <v>26</v>
      </c>
      <c r="G104" s="3">
        <v>26</v>
      </c>
      <c r="H104" s="3">
        <v>0</v>
      </c>
      <c r="I104" s="3"/>
      <c r="J104" s="3"/>
      <c r="K104" s="3"/>
      <c r="L104" s="3"/>
    </row>
    <row r="105" spans="1:12" x14ac:dyDescent="0.25">
      <c r="B105" s="3"/>
      <c r="C105" s="3"/>
      <c r="D105" s="7" t="s">
        <v>255</v>
      </c>
      <c r="E105" s="7">
        <f t="shared" si="6"/>
        <v>60</v>
      </c>
      <c r="F105" s="3">
        <v>23</v>
      </c>
      <c r="G105" s="3">
        <v>29</v>
      </c>
      <c r="H105" s="3">
        <v>8</v>
      </c>
      <c r="I105" s="3"/>
      <c r="J105" s="3"/>
      <c r="K105" s="3"/>
      <c r="L105" s="3"/>
    </row>
    <row r="106" spans="1:12" ht="15.75" thickBot="1" x14ac:dyDescent="0.3">
      <c r="B106" s="3"/>
      <c r="C106" s="3"/>
      <c r="D106" s="7" t="s">
        <v>256</v>
      </c>
      <c r="E106" s="9">
        <f t="shared" si="6"/>
        <v>8</v>
      </c>
      <c r="F106" s="8">
        <v>4</v>
      </c>
      <c r="G106" s="8">
        <v>4</v>
      </c>
      <c r="H106" s="8">
        <v>0</v>
      </c>
      <c r="I106" s="3"/>
      <c r="J106" s="3"/>
      <c r="K106" s="3"/>
      <c r="L106" s="3"/>
    </row>
    <row r="107" spans="1:12" x14ac:dyDescent="0.25">
      <c r="B107" s="3"/>
      <c r="C107" s="3"/>
      <c r="E107" s="7">
        <f>SUM(E98:E106)</f>
        <v>460</v>
      </c>
      <c r="F107" s="7">
        <f>SUM(F98:F106)</f>
        <v>171</v>
      </c>
      <c r="G107" s="7">
        <f>SUM(G98:G106)</f>
        <v>165</v>
      </c>
      <c r="H107" s="7">
        <f>SUM(H98:H106)</f>
        <v>124</v>
      </c>
      <c r="I107" s="7"/>
      <c r="J107" s="3"/>
      <c r="K107" s="3"/>
      <c r="L107" s="3"/>
    </row>
    <row r="108" spans="1:12" x14ac:dyDescent="0.25">
      <c r="B108" s="3"/>
      <c r="C108" s="3"/>
      <c r="E108" s="3"/>
      <c r="I108" s="13"/>
      <c r="J108" s="7"/>
      <c r="K108" s="7"/>
      <c r="L108" s="7"/>
    </row>
    <row r="109" spans="1:12" x14ac:dyDescent="0.25">
      <c r="B109" s="3"/>
      <c r="C109" s="3"/>
      <c r="D109" s="7" t="s">
        <v>357</v>
      </c>
      <c r="E109" s="7">
        <v>230</v>
      </c>
      <c r="F109" s="11">
        <f>F107/E109</f>
        <v>0.74347826086956526</v>
      </c>
      <c r="G109" s="11">
        <f>G107/E109</f>
        <v>0.71739130434782605</v>
      </c>
      <c r="H109" s="11">
        <f>H107/E109</f>
        <v>0.53913043478260869</v>
      </c>
      <c r="J109" s="11"/>
      <c r="K109" s="11"/>
      <c r="L109" s="3"/>
    </row>
    <row r="110" spans="1:12" x14ac:dyDescent="0.25">
      <c r="B110" s="3"/>
      <c r="C110" s="3"/>
    </row>
    <row r="111" spans="1:12" x14ac:dyDescent="0.25">
      <c r="B111" s="2"/>
      <c r="C111" s="2"/>
    </row>
    <row r="112" spans="1:12" s="6" customFormat="1" ht="16.5" thickBot="1" x14ac:dyDescent="0.3">
      <c r="A112" s="6">
        <v>1894</v>
      </c>
      <c r="B112" s="29" t="s">
        <v>350</v>
      </c>
      <c r="D112" s="10" t="s">
        <v>1</v>
      </c>
      <c r="E112" s="10" t="s">
        <v>2</v>
      </c>
      <c r="F112" s="10" t="s">
        <v>82</v>
      </c>
      <c r="G112" s="10" t="s">
        <v>91</v>
      </c>
    </row>
    <row r="113" spans="1:12" x14ac:dyDescent="0.25">
      <c r="B113" s="15" t="s">
        <v>360</v>
      </c>
      <c r="C113" s="3"/>
      <c r="D113" s="7" t="s">
        <v>257</v>
      </c>
      <c r="E113" s="7">
        <f t="shared" ref="E113:E122" si="7">SUM(F113:K113)</f>
        <v>28</v>
      </c>
      <c r="F113" s="3">
        <v>14</v>
      </c>
      <c r="G113" s="3">
        <v>14</v>
      </c>
      <c r="H113" s="3"/>
      <c r="I113" s="3"/>
      <c r="J113" s="15"/>
      <c r="K113" s="3"/>
      <c r="L113" s="3"/>
    </row>
    <row r="114" spans="1:12" x14ac:dyDescent="0.25">
      <c r="B114" s="15" t="s">
        <v>397</v>
      </c>
      <c r="C114" s="3"/>
      <c r="D114" s="7" t="s">
        <v>248</v>
      </c>
      <c r="E114" s="7">
        <f t="shared" si="7"/>
        <v>2</v>
      </c>
      <c r="F114" s="3">
        <v>1</v>
      </c>
      <c r="G114" s="3">
        <v>1</v>
      </c>
      <c r="H114" s="3"/>
      <c r="I114" s="3"/>
      <c r="J114" s="3"/>
      <c r="K114" s="3"/>
      <c r="L114" s="3"/>
    </row>
    <row r="115" spans="1:12" x14ac:dyDescent="0.25">
      <c r="B115" s="3"/>
      <c r="C115" s="3"/>
      <c r="D115" s="7" t="s">
        <v>249</v>
      </c>
      <c r="E115" s="7">
        <f t="shared" si="7"/>
        <v>4</v>
      </c>
      <c r="F115" s="3">
        <v>2</v>
      </c>
      <c r="G115" s="3">
        <v>2</v>
      </c>
      <c r="H115" s="3"/>
      <c r="I115" s="3"/>
      <c r="J115" s="3"/>
      <c r="K115" s="3"/>
      <c r="L115" s="3"/>
    </row>
    <row r="116" spans="1:12" x14ac:dyDescent="0.25">
      <c r="B116" s="3"/>
      <c r="C116" s="3"/>
      <c r="D116" s="7" t="s">
        <v>250</v>
      </c>
      <c r="E116" s="7">
        <f t="shared" si="7"/>
        <v>22</v>
      </c>
      <c r="F116" s="3">
        <v>11</v>
      </c>
      <c r="G116" s="3">
        <v>11</v>
      </c>
      <c r="H116" s="3"/>
      <c r="I116" s="3"/>
      <c r="J116" s="3"/>
      <c r="K116" s="3"/>
      <c r="L116" s="3"/>
    </row>
    <row r="117" spans="1:12" x14ac:dyDescent="0.25">
      <c r="B117" s="3"/>
      <c r="C117" s="3"/>
      <c r="D117" s="7" t="s">
        <v>251</v>
      </c>
      <c r="E117" s="7">
        <f t="shared" si="7"/>
        <v>26</v>
      </c>
      <c r="F117" s="3">
        <v>13</v>
      </c>
      <c r="G117" s="3">
        <v>13</v>
      </c>
      <c r="H117" s="3"/>
      <c r="I117" s="3"/>
      <c r="J117" s="3"/>
      <c r="K117" s="3"/>
      <c r="L117" s="3"/>
    </row>
    <row r="118" spans="1:12" x14ac:dyDescent="0.25">
      <c r="B118" s="3"/>
      <c r="C118" s="3"/>
      <c r="D118" s="7" t="s">
        <v>252</v>
      </c>
      <c r="E118" s="7">
        <f t="shared" si="7"/>
        <v>4</v>
      </c>
      <c r="F118" s="3">
        <v>2</v>
      </c>
      <c r="G118" s="3">
        <v>2</v>
      </c>
      <c r="H118" s="3"/>
      <c r="I118" s="15"/>
      <c r="J118" s="3"/>
      <c r="K118" s="3"/>
      <c r="L118" s="3"/>
    </row>
    <row r="119" spans="1:12" x14ac:dyDescent="0.25">
      <c r="B119" s="3"/>
      <c r="C119" s="3"/>
      <c r="D119" s="7" t="s">
        <v>253</v>
      </c>
      <c r="E119" s="7">
        <f t="shared" si="7"/>
        <v>12</v>
      </c>
      <c r="F119" s="3">
        <v>6</v>
      </c>
      <c r="G119" s="3">
        <v>6</v>
      </c>
      <c r="H119" s="3"/>
      <c r="I119" s="3"/>
      <c r="J119" s="3"/>
      <c r="K119" s="3"/>
      <c r="L119" s="3"/>
    </row>
    <row r="120" spans="1:12" x14ac:dyDescent="0.25">
      <c r="B120" s="3"/>
      <c r="C120" s="3"/>
      <c r="D120" s="7" t="s">
        <v>254</v>
      </c>
      <c r="E120" s="7">
        <f t="shared" si="7"/>
        <v>10</v>
      </c>
      <c r="F120" s="3">
        <v>5</v>
      </c>
      <c r="G120" s="3">
        <v>5</v>
      </c>
      <c r="H120" s="3"/>
      <c r="I120" s="15"/>
      <c r="J120" s="3"/>
      <c r="K120" s="3"/>
      <c r="L120" s="3"/>
    </row>
    <row r="121" spans="1:12" x14ac:dyDescent="0.25">
      <c r="B121" s="3"/>
      <c r="C121" s="3"/>
      <c r="D121" s="7" t="s">
        <v>255</v>
      </c>
      <c r="E121" s="7">
        <f t="shared" si="7"/>
        <v>32</v>
      </c>
      <c r="F121" s="3">
        <v>16</v>
      </c>
      <c r="G121" s="3">
        <v>16</v>
      </c>
      <c r="H121" s="3"/>
      <c r="I121" s="3"/>
      <c r="J121" s="3"/>
      <c r="K121" s="3"/>
      <c r="L121" s="3"/>
    </row>
    <row r="122" spans="1:12" ht="15.75" thickBot="1" x14ac:dyDescent="0.3">
      <c r="B122" s="3"/>
      <c r="C122" s="3"/>
      <c r="D122" s="7" t="s">
        <v>256</v>
      </c>
      <c r="E122" s="9">
        <f t="shared" si="7"/>
        <v>4</v>
      </c>
      <c r="F122" s="8">
        <v>2</v>
      </c>
      <c r="G122" s="8">
        <v>2</v>
      </c>
      <c r="H122" s="3"/>
      <c r="I122" s="3"/>
      <c r="J122" s="3"/>
      <c r="K122" s="3"/>
      <c r="L122" s="3"/>
    </row>
    <row r="123" spans="1:12" x14ac:dyDescent="0.25">
      <c r="B123" s="3"/>
      <c r="C123" s="3"/>
      <c r="E123" s="7">
        <f>SUM(E113:E122)</f>
        <v>144</v>
      </c>
      <c r="F123" s="7">
        <f>SUM(F113:F122)</f>
        <v>72</v>
      </c>
      <c r="G123" s="7">
        <f>SUM(G113:G122)</f>
        <v>72</v>
      </c>
      <c r="H123" s="7"/>
      <c r="I123" s="7"/>
      <c r="J123" s="3"/>
      <c r="K123" s="3"/>
      <c r="L123" s="3"/>
    </row>
    <row r="124" spans="1:12" x14ac:dyDescent="0.25">
      <c r="B124" s="3"/>
      <c r="C124" s="3"/>
      <c r="E124" s="3"/>
      <c r="H124" s="13"/>
      <c r="I124" s="13"/>
      <c r="J124" s="7"/>
      <c r="K124" s="7"/>
      <c r="L124" s="7"/>
    </row>
    <row r="125" spans="1:12" x14ac:dyDescent="0.25">
      <c r="B125" s="3"/>
      <c r="C125" s="3"/>
      <c r="D125" s="7" t="s">
        <v>357</v>
      </c>
      <c r="E125" s="7">
        <v>72</v>
      </c>
      <c r="F125" s="11">
        <f>F123/E125</f>
        <v>1</v>
      </c>
      <c r="G125" s="11">
        <f>G123/E125</f>
        <v>1</v>
      </c>
      <c r="J125" s="11"/>
      <c r="K125" s="11"/>
      <c r="L125" s="3"/>
    </row>
    <row r="126" spans="1:12" x14ac:dyDescent="0.25">
      <c r="B126" s="3"/>
      <c r="C126" s="3"/>
    </row>
    <row r="127" spans="1:12" x14ac:dyDescent="0.25">
      <c r="B127" s="3"/>
      <c r="C127" s="3"/>
    </row>
    <row r="128" spans="1:12" ht="16.5" thickBot="1" x14ac:dyDescent="0.3">
      <c r="A128" s="6">
        <v>1899</v>
      </c>
      <c r="B128" s="29" t="s">
        <v>350</v>
      </c>
      <c r="C128" s="6"/>
      <c r="D128" s="10" t="s">
        <v>1</v>
      </c>
      <c r="E128" s="10" t="s">
        <v>2</v>
      </c>
      <c r="F128" s="10" t="s">
        <v>91</v>
      </c>
      <c r="G128" s="10" t="s">
        <v>97</v>
      </c>
      <c r="H128" s="6"/>
      <c r="I128" s="6"/>
    </row>
    <row r="129" spans="1:9" x14ac:dyDescent="0.25">
      <c r="B129" s="15" t="s">
        <v>397</v>
      </c>
      <c r="C129" s="3"/>
      <c r="D129" s="7" t="s">
        <v>257</v>
      </c>
      <c r="E129" s="7">
        <f t="shared" ref="E129:E138" si="8">SUM(F129:K129)</f>
        <v>25</v>
      </c>
      <c r="F129" s="3">
        <v>14</v>
      </c>
      <c r="G129" s="3">
        <v>11</v>
      </c>
      <c r="H129" s="3"/>
      <c r="I129" s="3"/>
    </row>
    <row r="130" spans="1:9" x14ac:dyDescent="0.25">
      <c r="B130" t="s">
        <v>403</v>
      </c>
      <c r="C130" s="3"/>
      <c r="D130" s="7" t="s">
        <v>248</v>
      </c>
      <c r="E130" s="7">
        <f t="shared" si="8"/>
        <v>43</v>
      </c>
      <c r="F130" s="3">
        <v>0</v>
      </c>
      <c r="G130" s="3">
        <v>43</v>
      </c>
      <c r="H130" s="3"/>
      <c r="I130" s="3"/>
    </row>
    <row r="131" spans="1:9" x14ac:dyDescent="0.25">
      <c r="B131" s="3"/>
      <c r="C131" s="3"/>
      <c r="D131" s="7" t="s">
        <v>249</v>
      </c>
      <c r="E131" s="7">
        <f t="shared" si="8"/>
        <v>29</v>
      </c>
      <c r="F131" s="3">
        <v>0</v>
      </c>
      <c r="G131" s="3">
        <v>29</v>
      </c>
      <c r="H131" s="3"/>
      <c r="I131" s="3"/>
    </row>
    <row r="132" spans="1:9" x14ac:dyDescent="0.25">
      <c r="B132" s="3"/>
      <c r="C132" s="3"/>
      <c r="D132" s="7" t="s">
        <v>250</v>
      </c>
      <c r="E132" s="7">
        <f t="shared" si="8"/>
        <v>36</v>
      </c>
      <c r="F132" s="3">
        <v>14</v>
      </c>
      <c r="G132" s="3">
        <v>22</v>
      </c>
      <c r="H132" s="3"/>
      <c r="I132" s="3"/>
    </row>
    <row r="133" spans="1:9" x14ac:dyDescent="0.25">
      <c r="B133" s="3"/>
      <c r="C133" s="3"/>
      <c r="D133" s="7" t="s">
        <v>251</v>
      </c>
      <c r="E133" s="7">
        <f t="shared" si="8"/>
        <v>23</v>
      </c>
      <c r="F133" s="3">
        <v>17</v>
      </c>
      <c r="G133" s="3">
        <v>6</v>
      </c>
      <c r="H133" s="3"/>
      <c r="I133" s="3"/>
    </row>
    <row r="134" spans="1:9" x14ac:dyDescent="0.25">
      <c r="B134" s="3"/>
      <c r="C134" s="3"/>
      <c r="D134" s="7" t="s">
        <v>252</v>
      </c>
      <c r="E134" s="7">
        <f t="shared" si="8"/>
        <v>39</v>
      </c>
      <c r="F134" s="3">
        <v>38</v>
      </c>
      <c r="G134" s="3">
        <v>1</v>
      </c>
      <c r="H134" s="3"/>
      <c r="I134" s="3"/>
    </row>
    <row r="135" spans="1:9" x14ac:dyDescent="0.25">
      <c r="B135" s="3"/>
      <c r="C135" s="3"/>
      <c r="D135" s="7" t="s">
        <v>253</v>
      </c>
      <c r="E135" s="7">
        <f t="shared" si="8"/>
        <v>28</v>
      </c>
      <c r="F135" s="3">
        <v>22</v>
      </c>
      <c r="G135" s="3">
        <v>6</v>
      </c>
      <c r="H135" s="3"/>
      <c r="I135" s="3"/>
    </row>
    <row r="136" spans="1:9" x14ac:dyDescent="0.25">
      <c r="B136" s="3"/>
      <c r="C136" s="3"/>
      <c r="D136" s="7" t="s">
        <v>254</v>
      </c>
      <c r="E136" s="7">
        <f t="shared" si="8"/>
        <v>28</v>
      </c>
      <c r="F136" s="3">
        <v>17</v>
      </c>
      <c r="G136" s="3">
        <v>11</v>
      </c>
      <c r="H136" s="3"/>
      <c r="I136" s="3"/>
    </row>
    <row r="137" spans="1:9" x14ac:dyDescent="0.25">
      <c r="B137" s="3"/>
      <c r="C137" s="3"/>
      <c r="D137" s="7" t="s">
        <v>255</v>
      </c>
      <c r="E137" s="7">
        <f t="shared" si="8"/>
        <v>56</v>
      </c>
      <c r="F137" s="3">
        <v>56</v>
      </c>
      <c r="G137" s="3">
        <v>0</v>
      </c>
      <c r="H137" s="3"/>
      <c r="I137" s="3"/>
    </row>
    <row r="138" spans="1:9" ht="15.75" thickBot="1" x14ac:dyDescent="0.3">
      <c r="B138" s="3"/>
      <c r="C138" s="3"/>
      <c r="D138" s="7" t="s">
        <v>256</v>
      </c>
      <c r="E138" s="9">
        <f t="shared" si="8"/>
        <v>18</v>
      </c>
      <c r="F138" s="8">
        <v>16</v>
      </c>
      <c r="G138" s="8">
        <v>2</v>
      </c>
      <c r="H138" s="3"/>
      <c r="I138" s="7"/>
    </row>
    <row r="139" spans="1:9" x14ac:dyDescent="0.25">
      <c r="B139" s="3"/>
      <c r="C139" s="3"/>
      <c r="E139" s="7">
        <f>SUM(E129:E138)</f>
        <v>325</v>
      </c>
      <c r="F139" s="7">
        <f>SUM(F129:F138)</f>
        <v>194</v>
      </c>
      <c r="G139" s="7">
        <f>SUM(G129:G138)</f>
        <v>131</v>
      </c>
      <c r="H139" s="7"/>
      <c r="I139" s="17"/>
    </row>
    <row r="140" spans="1:9" x14ac:dyDescent="0.25">
      <c r="B140" s="3"/>
      <c r="C140" s="3"/>
      <c r="E140" s="3"/>
      <c r="H140" s="13"/>
    </row>
    <row r="141" spans="1:9" x14ac:dyDescent="0.25">
      <c r="B141" s="3"/>
      <c r="C141" s="3"/>
      <c r="D141" s="7" t="s">
        <v>357</v>
      </c>
      <c r="E141" s="7">
        <v>325</v>
      </c>
      <c r="F141" s="11">
        <f>F139/E141</f>
        <v>0.59692307692307689</v>
      </c>
      <c r="G141" s="11">
        <f>G139/E141</f>
        <v>0.40307692307692305</v>
      </c>
    </row>
    <row r="142" spans="1:9" x14ac:dyDescent="0.25">
      <c r="B142" s="3"/>
      <c r="C142" s="3"/>
    </row>
    <row r="143" spans="1:9" x14ac:dyDescent="0.25">
      <c r="B143" s="3"/>
      <c r="C143" s="3"/>
    </row>
    <row r="144" spans="1:9" s="6" customFormat="1" ht="16.5" thickBot="1" x14ac:dyDescent="0.3">
      <c r="A144" s="6">
        <v>1900</v>
      </c>
      <c r="B144" s="29" t="s">
        <v>350</v>
      </c>
      <c r="D144" s="10" t="s">
        <v>1</v>
      </c>
      <c r="E144" s="10" t="s">
        <v>2</v>
      </c>
      <c r="F144" s="10" t="s">
        <v>82</v>
      </c>
      <c r="G144" s="10" t="s">
        <v>97</v>
      </c>
      <c r="H144" s="10" t="s">
        <v>98</v>
      </c>
      <c r="I144" s="10" t="s">
        <v>99</v>
      </c>
    </row>
    <row r="145" spans="1:12" x14ac:dyDescent="0.25">
      <c r="B145" s="15" t="s">
        <v>360</v>
      </c>
      <c r="C145" s="3"/>
      <c r="D145" s="7" t="s">
        <v>257</v>
      </c>
      <c r="E145" s="7">
        <f t="shared" ref="E145:E154" si="9">SUM(F145:K145)</f>
        <v>96</v>
      </c>
      <c r="F145" s="3">
        <v>48</v>
      </c>
      <c r="G145" s="3">
        <v>43</v>
      </c>
      <c r="H145" s="3">
        <v>3</v>
      </c>
      <c r="I145" s="3">
        <v>2</v>
      </c>
      <c r="J145" s="3"/>
      <c r="K145" s="15"/>
      <c r="L145" s="3"/>
    </row>
    <row r="146" spans="1:12" x14ac:dyDescent="0.25">
      <c r="B146" t="s">
        <v>403</v>
      </c>
      <c r="C146" s="3"/>
      <c r="D146" s="7" t="s">
        <v>248</v>
      </c>
      <c r="E146" s="7">
        <f t="shared" si="9"/>
        <v>68</v>
      </c>
      <c r="F146" s="3">
        <v>32</v>
      </c>
      <c r="G146" s="3">
        <v>34</v>
      </c>
      <c r="H146" s="3">
        <v>1</v>
      </c>
      <c r="I146" s="3">
        <v>1</v>
      </c>
      <c r="J146" s="3"/>
      <c r="K146" s="15"/>
      <c r="L146" s="3"/>
    </row>
    <row r="147" spans="1:12" x14ac:dyDescent="0.25">
      <c r="B147" s="15" t="s">
        <v>404</v>
      </c>
      <c r="C147" s="3"/>
      <c r="D147" s="7" t="s">
        <v>249</v>
      </c>
      <c r="E147" s="7">
        <f t="shared" si="9"/>
        <v>52</v>
      </c>
      <c r="F147" s="3">
        <v>22</v>
      </c>
      <c r="G147" s="3">
        <v>26</v>
      </c>
      <c r="H147" s="3">
        <v>0</v>
      </c>
      <c r="I147" s="3">
        <v>4</v>
      </c>
      <c r="J147" s="3"/>
      <c r="K147" s="15"/>
      <c r="L147" s="3"/>
    </row>
    <row r="148" spans="1:12" x14ac:dyDescent="0.25">
      <c r="B148" t="s">
        <v>405</v>
      </c>
      <c r="C148" s="3"/>
      <c r="D148" s="7" t="s">
        <v>250</v>
      </c>
      <c r="E148" s="7">
        <f t="shared" si="9"/>
        <v>58</v>
      </c>
      <c r="F148" s="3">
        <v>22</v>
      </c>
      <c r="G148" s="3">
        <v>23</v>
      </c>
      <c r="H148" s="3">
        <v>7</v>
      </c>
      <c r="I148" s="3">
        <v>6</v>
      </c>
      <c r="J148" s="3"/>
      <c r="K148" s="15"/>
      <c r="L148" s="3"/>
    </row>
    <row r="149" spans="1:12" x14ac:dyDescent="0.25">
      <c r="B149" s="3"/>
      <c r="C149" s="3"/>
      <c r="D149" s="7" t="s">
        <v>251</v>
      </c>
      <c r="E149" s="7">
        <f t="shared" si="9"/>
        <v>54</v>
      </c>
      <c r="F149" s="3">
        <v>10</v>
      </c>
      <c r="G149" s="3">
        <v>19</v>
      </c>
      <c r="H149" s="3">
        <v>21</v>
      </c>
      <c r="I149" s="3">
        <v>4</v>
      </c>
      <c r="J149" s="3"/>
      <c r="K149" s="15"/>
      <c r="L149" s="3"/>
    </row>
    <row r="150" spans="1:12" x14ac:dyDescent="0.25">
      <c r="B150" s="3"/>
      <c r="C150" s="3"/>
      <c r="D150" s="7" t="s">
        <v>252</v>
      </c>
      <c r="E150" s="7">
        <f t="shared" si="9"/>
        <v>90</v>
      </c>
      <c r="F150" s="3">
        <v>10</v>
      </c>
      <c r="G150" s="3">
        <v>3</v>
      </c>
      <c r="H150" s="3">
        <v>41</v>
      </c>
      <c r="I150" s="3">
        <v>36</v>
      </c>
      <c r="J150" s="3"/>
      <c r="K150" s="3"/>
      <c r="L150" s="3"/>
    </row>
    <row r="151" spans="1:12" x14ac:dyDescent="0.25">
      <c r="B151" s="3"/>
      <c r="C151" s="3"/>
      <c r="D151" s="7" t="s">
        <v>253</v>
      </c>
      <c r="E151" s="7">
        <f t="shared" si="9"/>
        <v>54</v>
      </c>
      <c r="F151" s="3">
        <v>23</v>
      </c>
      <c r="G151" s="3">
        <v>9</v>
      </c>
      <c r="H151" s="3">
        <v>18</v>
      </c>
      <c r="I151" s="3">
        <v>4</v>
      </c>
      <c r="J151" s="3"/>
      <c r="K151" s="3"/>
      <c r="L151" s="3"/>
    </row>
    <row r="152" spans="1:12" x14ac:dyDescent="0.25">
      <c r="B152" s="3"/>
      <c r="C152" s="3"/>
      <c r="D152" s="7" t="s">
        <v>254</v>
      </c>
      <c r="E152" s="7">
        <f t="shared" si="9"/>
        <v>58</v>
      </c>
      <c r="F152" s="3">
        <v>17</v>
      </c>
      <c r="G152" s="3">
        <v>15</v>
      </c>
      <c r="H152" s="3">
        <v>13</v>
      </c>
      <c r="I152" s="3">
        <v>13</v>
      </c>
      <c r="J152" s="3"/>
      <c r="K152" s="3"/>
      <c r="L152" s="3"/>
    </row>
    <row r="153" spans="1:12" x14ac:dyDescent="0.25">
      <c r="B153" s="3"/>
      <c r="C153" s="3"/>
      <c r="D153" s="7" t="s">
        <v>255</v>
      </c>
      <c r="E153" s="7">
        <f t="shared" si="9"/>
        <v>98</v>
      </c>
      <c r="F153" s="3">
        <v>12</v>
      </c>
      <c r="G153" s="3">
        <v>2</v>
      </c>
      <c r="H153" s="3">
        <v>48</v>
      </c>
      <c r="I153" s="3">
        <v>36</v>
      </c>
      <c r="J153" s="3"/>
      <c r="K153" s="3"/>
      <c r="L153" s="3"/>
    </row>
    <row r="154" spans="1:12" ht="15.75" thickBot="1" x14ac:dyDescent="0.3">
      <c r="B154" s="3"/>
      <c r="C154" s="3"/>
      <c r="D154" s="7" t="s">
        <v>256</v>
      </c>
      <c r="E154" s="9">
        <f t="shared" si="9"/>
        <v>20</v>
      </c>
      <c r="F154" s="8">
        <v>4</v>
      </c>
      <c r="G154" s="8">
        <v>5</v>
      </c>
      <c r="H154" s="8">
        <v>6</v>
      </c>
      <c r="I154" s="8">
        <v>5</v>
      </c>
      <c r="J154" s="3"/>
      <c r="K154" s="3"/>
      <c r="L154" s="3"/>
    </row>
    <row r="155" spans="1:12" x14ac:dyDescent="0.25">
      <c r="B155" s="3"/>
      <c r="C155" s="3"/>
      <c r="E155" s="7">
        <f t="shared" ref="E155:I155" si="10">SUM(E145:E154)</f>
        <v>648</v>
      </c>
      <c r="F155" s="7">
        <f t="shared" si="10"/>
        <v>200</v>
      </c>
      <c r="G155" s="7">
        <f t="shared" si="10"/>
        <v>179</v>
      </c>
      <c r="H155" s="7">
        <f t="shared" si="10"/>
        <v>158</v>
      </c>
      <c r="I155" s="7">
        <f t="shared" si="10"/>
        <v>111</v>
      </c>
      <c r="J155" s="7"/>
      <c r="K155" s="3"/>
      <c r="L155" s="3"/>
    </row>
    <row r="156" spans="1:12" x14ac:dyDescent="0.25">
      <c r="B156" s="3"/>
      <c r="C156" s="3"/>
      <c r="E156" s="3"/>
      <c r="J156" s="17"/>
      <c r="K156" s="7"/>
      <c r="L156" s="7"/>
    </row>
    <row r="157" spans="1:12" x14ac:dyDescent="0.25">
      <c r="B157" s="3"/>
      <c r="C157" s="3"/>
      <c r="D157" s="7" t="s">
        <v>357</v>
      </c>
      <c r="E157" s="7">
        <v>324</v>
      </c>
      <c r="F157" s="11">
        <f>F155/E157</f>
        <v>0.61728395061728392</v>
      </c>
      <c r="G157" s="11">
        <f>G155/E157</f>
        <v>0.55246913580246915</v>
      </c>
      <c r="H157" s="11">
        <f>H155/E157</f>
        <v>0.48765432098765432</v>
      </c>
      <c r="I157" s="11">
        <f>I155/E157</f>
        <v>0.34259259259259262</v>
      </c>
      <c r="J157" s="11"/>
      <c r="K157" s="11"/>
      <c r="L157" s="3"/>
    </row>
    <row r="158" spans="1:12" x14ac:dyDescent="0.25">
      <c r="B158" s="3"/>
      <c r="C158" s="3"/>
    </row>
    <row r="159" spans="1:12" x14ac:dyDescent="0.25">
      <c r="B159" s="2"/>
      <c r="C159" s="3"/>
    </row>
    <row r="160" spans="1:12" s="6" customFormat="1" ht="16.5" thickBot="1" x14ac:dyDescent="0.3">
      <c r="A160" s="6">
        <v>1902</v>
      </c>
      <c r="B160" s="29" t="s">
        <v>350</v>
      </c>
      <c r="D160" s="10" t="s">
        <v>1</v>
      </c>
      <c r="E160" s="10" t="s">
        <v>2</v>
      </c>
      <c r="F160" s="10" t="s">
        <v>98</v>
      </c>
      <c r="G160" s="10" t="s">
        <v>91</v>
      </c>
      <c r="H160" s="10" t="s">
        <v>97</v>
      </c>
      <c r="I160" s="10" t="s">
        <v>82</v>
      </c>
    </row>
    <row r="161" spans="1:12" x14ac:dyDescent="0.25">
      <c r="B161" s="15" t="s">
        <v>404</v>
      </c>
      <c r="C161" s="3"/>
      <c r="D161" s="7" t="s">
        <v>257</v>
      </c>
      <c r="E161" s="7">
        <f t="shared" ref="E161:E170" si="11">SUM(F161:K161)</f>
        <v>98</v>
      </c>
      <c r="F161" s="3">
        <v>12</v>
      </c>
      <c r="G161" s="3">
        <v>5</v>
      </c>
      <c r="H161" s="3">
        <v>38</v>
      </c>
      <c r="I161" s="3">
        <v>43</v>
      </c>
      <c r="J161" s="15"/>
      <c r="K161" s="15"/>
      <c r="L161" s="3"/>
    </row>
    <row r="162" spans="1:12" x14ac:dyDescent="0.25">
      <c r="B162" s="15" t="s">
        <v>397</v>
      </c>
      <c r="C162" s="3"/>
      <c r="D162" s="7" t="s">
        <v>248</v>
      </c>
      <c r="E162" s="7">
        <f t="shared" si="11"/>
        <v>84</v>
      </c>
      <c r="F162" s="3">
        <v>0</v>
      </c>
      <c r="G162" s="3">
        <v>0</v>
      </c>
      <c r="H162" s="3">
        <v>42</v>
      </c>
      <c r="I162" s="3">
        <v>42</v>
      </c>
      <c r="J162" s="15"/>
      <c r="K162" s="15"/>
      <c r="L162" s="3"/>
    </row>
    <row r="163" spans="1:12" x14ac:dyDescent="0.25">
      <c r="B163" t="s">
        <v>403</v>
      </c>
      <c r="C163" s="3"/>
      <c r="D163" s="7" t="s">
        <v>249</v>
      </c>
      <c r="E163" s="7">
        <f t="shared" si="11"/>
        <v>60</v>
      </c>
      <c r="F163" s="3">
        <v>0</v>
      </c>
      <c r="G163" s="3">
        <v>0</v>
      </c>
      <c r="H163" s="3">
        <v>30</v>
      </c>
      <c r="I163" s="3">
        <v>30</v>
      </c>
      <c r="J163" s="15"/>
      <c r="K163" s="15"/>
      <c r="L163" s="3"/>
    </row>
    <row r="164" spans="1:12" x14ac:dyDescent="0.25">
      <c r="B164" s="15" t="s">
        <v>360</v>
      </c>
      <c r="C164" s="3"/>
      <c r="D164" s="7" t="s">
        <v>250</v>
      </c>
      <c r="E164" s="7">
        <f t="shared" si="11"/>
        <v>70</v>
      </c>
      <c r="F164" s="3">
        <v>20</v>
      </c>
      <c r="G164" s="3">
        <v>19</v>
      </c>
      <c r="H164" s="3">
        <v>15</v>
      </c>
      <c r="I164" s="3">
        <v>16</v>
      </c>
      <c r="J164" s="15"/>
      <c r="K164" s="15"/>
      <c r="L164" s="3"/>
    </row>
    <row r="165" spans="1:12" x14ac:dyDescent="0.25">
      <c r="B165" s="3"/>
      <c r="C165" s="3"/>
      <c r="D165" s="7" t="s">
        <v>251</v>
      </c>
      <c r="E165" s="7">
        <f t="shared" si="11"/>
        <v>48</v>
      </c>
      <c r="F165" s="3">
        <v>20</v>
      </c>
      <c r="G165" s="3">
        <v>20</v>
      </c>
      <c r="H165" s="3">
        <v>5</v>
      </c>
      <c r="I165" s="3">
        <v>3</v>
      </c>
      <c r="J165" s="15"/>
      <c r="K165" s="15"/>
      <c r="L165" s="3"/>
    </row>
    <row r="166" spans="1:12" x14ac:dyDescent="0.25">
      <c r="B166" s="3"/>
      <c r="C166" s="3"/>
      <c r="D166" s="7" t="s">
        <v>252</v>
      </c>
      <c r="E166" s="7">
        <f t="shared" si="11"/>
        <v>106</v>
      </c>
      <c r="F166" s="3">
        <v>51</v>
      </c>
      <c r="G166" s="3">
        <v>51</v>
      </c>
      <c r="H166" s="3">
        <v>2</v>
      </c>
      <c r="I166" s="3">
        <v>2</v>
      </c>
      <c r="J166" s="3"/>
      <c r="K166" s="3"/>
      <c r="L166" s="3"/>
    </row>
    <row r="167" spans="1:12" x14ac:dyDescent="0.25">
      <c r="B167" s="3"/>
      <c r="C167" s="3"/>
      <c r="D167" s="7" t="s">
        <v>253</v>
      </c>
      <c r="E167" s="7">
        <f t="shared" si="11"/>
        <v>82</v>
      </c>
      <c r="F167" s="3">
        <v>29</v>
      </c>
      <c r="G167" s="3">
        <v>25</v>
      </c>
      <c r="H167" s="3">
        <v>15</v>
      </c>
      <c r="I167" s="3">
        <v>13</v>
      </c>
      <c r="J167" s="3"/>
      <c r="K167" s="3"/>
      <c r="L167" s="3"/>
    </row>
    <row r="168" spans="1:12" x14ac:dyDescent="0.25">
      <c r="B168" s="3"/>
      <c r="C168" s="3"/>
      <c r="D168" s="7" t="s">
        <v>254</v>
      </c>
      <c r="E168" s="7">
        <f t="shared" si="11"/>
        <v>72</v>
      </c>
      <c r="F168" s="3">
        <v>25</v>
      </c>
      <c r="G168" s="3">
        <v>24</v>
      </c>
      <c r="H168" s="3">
        <v>12</v>
      </c>
      <c r="I168" s="3">
        <v>11</v>
      </c>
      <c r="J168" s="3"/>
      <c r="K168" s="3"/>
      <c r="L168" s="3"/>
    </row>
    <row r="169" spans="1:12" x14ac:dyDescent="0.25">
      <c r="B169" s="3"/>
      <c r="C169" s="3"/>
      <c r="D169" s="7" t="s">
        <v>255</v>
      </c>
      <c r="E169" s="7">
        <f t="shared" si="11"/>
        <v>106</v>
      </c>
      <c r="F169" s="3">
        <v>51</v>
      </c>
      <c r="G169" s="3">
        <v>53</v>
      </c>
      <c r="H169" s="3">
        <v>2</v>
      </c>
      <c r="I169" s="3">
        <v>0</v>
      </c>
      <c r="J169" s="3"/>
      <c r="K169" s="3"/>
      <c r="L169" s="3"/>
    </row>
    <row r="170" spans="1:12" ht="15.75" thickBot="1" x14ac:dyDescent="0.3">
      <c r="B170" s="3"/>
      <c r="C170" s="3"/>
      <c r="D170" s="7" t="s">
        <v>256</v>
      </c>
      <c r="E170" s="9">
        <f t="shared" si="11"/>
        <v>44</v>
      </c>
      <c r="F170" s="8">
        <v>18</v>
      </c>
      <c r="G170" s="8">
        <v>16</v>
      </c>
      <c r="H170" s="8">
        <v>7</v>
      </c>
      <c r="I170" s="8">
        <v>3</v>
      </c>
      <c r="J170" s="3"/>
      <c r="K170" s="3"/>
      <c r="L170" s="3"/>
    </row>
    <row r="171" spans="1:12" x14ac:dyDescent="0.25">
      <c r="B171" s="3"/>
      <c r="C171" s="3"/>
      <c r="E171" s="7">
        <f>SUM(E161:E170)</f>
        <v>770</v>
      </c>
      <c r="F171" s="7">
        <f>SUM(F161:F170)</f>
        <v>226</v>
      </c>
      <c r="G171" s="7">
        <f>SUM(G161:G170)</f>
        <v>213</v>
      </c>
      <c r="H171" s="7">
        <f>SUM(H161:H170)</f>
        <v>168</v>
      </c>
      <c r="I171" s="7">
        <f>SUM(I161:I170)</f>
        <v>163</v>
      </c>
      <c r="J171" s="7"/>
      <c r="K171" s="3"/>
      <c r="L171" s="3"/>
    </row>
    <row r="172" spans="1:12" x14ac:dyDescent="0.25">
      <c r="B172" s="3"/>
      <c r="C172" s="3"/>
      <c r="E172" s="3"/>
      <c r="J172" s="13"/>
      <c r="K172" s="7"/>
      <c r="L172" s="7"/>
    </row>
    <row r="173" spans="1:12" x14ac:dyDescent="0.25">
      <c r="B173" s="3"/>
      <c r="C173" s="3"/>
      <c r="D173" s="7" t="s">
        <v>357</v>
      </c>
      <c r="E173" s="7">
        <v>385</v>
      </c>
      <c r="F173" s="11">
        <f>F171/E173</f>
        <v>0.58701298701298699</v>
      </c>
      <c r="G173" s="11">
        <f>G171/E173</f>
        <v>0.55324675324675321</v>
      </c>
      <c r="H173" s="11">
        <f>H171/E173</f>
        <v>0.43636363636363634</v>
      </c>
      <c r="I173" s="11">
        <f>I171/E173</f>
        <v>0.42337662337662335</v>
      </c>
      <c r="J173" s="13"/>
      <c r="K173" s="11"/>
      <c r="L173" s="3"/>
    </row>
    <row r="174" spans="1:12" x14ac:dyDescent="0.25">
      <c r="B174" s="3"/>
      <c r="C174" s="3"/>
    </row>
    <row r="175" spans="1:12" x14ac:dyDescent="0.25">
      <c r="B175" s="3"/>
      <c r="C175" s="3"/>
    </row>
    <row r="176" spans="1:12" ht="16.5" thickBot="1" x14ac:dyDescent="0.3">
      <c r="A176" s="6">
        <v>1903</v>
      </c>
      <c r="B176" s="29" t="s">
        <v>350</v>
      </c>
      <c r="C176" s="6"/>
      <c r="D176" s="10" t="s">
        <v>1</v>
      </c>
      <c r="E176" s="10" t="s">
        <v>2</v>
      </c>
      <c r="F176" s="10" t="s">
        <v>98</v>
      </c>
      <c r="G176" s="10" t="s">
        <v>100</v>
      </c>
      <c r="H176" s="10" t="s">
        <v>97</v>
      </c>
      <c r="I176" s="10" t="s">
        <v>82</v>
      </c>
      <c r="J176" s="10" t="s">
        <v>99</v>
      </c>
    </row>
    <row r="177" spans="2:11" x14ac:dyDescent="0.25">
      <c r="B177" s="15" t="s">
        <v>404</v>
      </c>
      <c r="C177" s="3"/>
      <c r="D177" s="7" t="s">
        <v>257</v>
      </c>
      <c r="E177" s="7">
        <f t="shared" ref="E177:E186" si="12">SUM(F177:K177)</f>
        <v>112</v>
      </c>
      <c r="F177" s="3">
        <v>14</v>
      </c>
      <c r="G177" s="3">
        <v>7</v>
      </c>
      <c r="H177" s="3">
        <v>42</v>
      </c>
      <c r="I177" s="3">
        <v>47</v>
      </c>
      <c r="J177" s="3">
        <v>2</v>
      </c>
    </row>
    <row r="178" spans="2:11" x14ac:dyDescent="0.25">
      <c r="B178" s="15" t="s">
        <v>406</v>
      </c>
      <c r="C178" s="3"/>
      <c r="D178" s="7" t="s">
        <v>248</v>
      </c>
      <c r="E178" s="7">
        <f t="shared" si="12"/>
        <v>94</v>
      </c>
      <c r="F178" s="3">
        <v>2</v>
      </c>
      <c r="G178" s="3">
        <v>4</v>
      </c>
      <c r="H178" s="3">
        <v>45</v>
      </c>
      <c r="I178" s="3">
        <v>27</v>
      </c>
      <c r="J178" s="3">
        <v>16</v>
      </c>
    </row>
    <row r="179" spans="2:11" x14ac:dyDescent="0.25">
      <c r="B179" t="s">
        <v>403</v>
      </c>
      <c r="C179" s="3"/>
      <c r="D179" s="7" t="s">
        <v>249</v>
      </c>
      <c r="E179" s="7">
        <f t="shared" si="12"/>
        <v>68</v>
      </c>
      <c r="F179" s="3">
        <v>0</v>
      </c>
      <c r="G179" s="3">
        <v>0</v>
      </c>
      <c r="H179" s="3">
        <v>34</v>
      </c>
      <c r="I179" s="3">
        <v>18</v>
      </c>
      <c r="J179" s="3">
        <v>16</v>
      </c>
    </row>
    <row r="180" spans="2:11" x14ac:dyDescent="0.25">
      <c r="B180" s="15" t="s">
        <v>360</v>
      </c>
      <c r="C180" s="3"/>
      <c r="D180" s="7" t="s">
        <v>250</v>
      </c>
      <c r="E180" s="7">
        <f t="shared" si="12"/>
        <v>76</v>
      </c>
      <c r="F180" s="3">
        <v>24</v>
      </c>
      <c r="G180" s="3">
        <v>26</v>
      </c>
      <c r="H180" s="3">
        <v>17</v>
      </c>
      <c r="I180" s="3">
        <v>8</v>
      </c>
      <c r="J180" s="3">
        <v>1</v>
      </c>
    </row>
    <row r="181" spans="2:11" x14ac:dyDescent="0.25">
      <c r="B181" t="s">
        <v>405</v>
      </c>
      <c r="C181" s="3"/>
      <c r="D181" s="7" t="s">
        <v>251</v>
      </c>
      <c r="E181" s="7">
        <f t="shared" si="12"/>
        <v>54</v>
      </c>
      <c r="F181" s="3">
        <v>21</v>
      </c>
      <c r="G181" s="3">
        <v>17</v>
      </c>
      <c r="H181" s="3">
        <v>12</v>
      </c>
      <c r="I181" s="3">
        <v>4</v>
      </c>
      <c r="J181" s="3">
        <v>0</v>
      </c>
    </row>
    <row r="182" spans="2:11" x14ac:dyDescent="0.25">
      <c r="B182" s="3"/>
      <c r="C182" s="3"/>
      <c r="D182" s="7" t="s">
        <v>252</v>
      </c>
      <c r="E182" s="7">
        <f t="shared" si="12"/>
        <v>100</v>
      </c>
      <c r="F182" s="3">
        <v>48</v>
      </c>
      <c r="G182" s="3">
        <v>42</v>
      </c>
      <c r="H182" s="3">
        <v>4</v>
      </c>
      <c r="I182" s="3">
        <v>0</v>
      </c>
      <c r="J182" s="3">
        <v>6</v>
      </c>
    </row>
    <row r="183" spans="2:11" x14ac:dyDescent="0.25">
      <c r="B183" s="3"/>
      <c r="C183" s="3"/>
      <c r="D183" s="7" t="s">
        <v>253</v>
      </c>
      <c r="E183" s="7">
        <f t="shared" si="12"/>
        <v>78</v>
      </c>
      <c r="F183" s="3">
        <v>27</v>
      </c>
      <c r="G183" s="3">
        <v>28</v>
      </c>
      <c r="H183" s="3">
        <v>13</v>
      </c>
      <c r="I183" s="3">
        <v>10</v>
      </c>
      <c r="J183" s="3">
        <v>0</v>
      </c>
      <c r="K183" s="3" t="s">
        <v>415</v>
      </c>
    </row>
    <row r="184" spans="2:11" x14ac:dyDescent="0.25">
      <c r="B184" t="s">
        <v>467</v>
      </c>
      <c r="C184" s="3"/>
      <c r="D184" s="7" t="s">
        <v>254</v>
      </c>
      <c r="E184" s="7">
        <f t="shared" si="12"/>
        <v>80</v>
      </c>
      <c r="F184" s="3">
        <v>28</v>
      </c>
      <c r="G184" s="3">
        <v>28</v>
      </c>
      <c r="H184" s="3">
        <v>11</v>
      </c>
      <c r="I184" s="3">
        <v>11</v>
      </c>
      <c r="J184" s="3">
        <v>2</v>
      </c>
    </row>
    <row r="185" spans="2:11" x14ac:dyDescent="0.25">
      <c r="C185" s="3"/>
      <c r="D185" s="7" t="s">
        <v>255</v>
      </c>
      <c r="E185" s="7">
        <f t="shared" si="12"/>
        <v>96</v>
      </c>
      <c r="F185" s="3">
        <v>48</v>
      </c>
      <c r="G185" s="3">
        <v>48</v>
      </c>
      <c r="H185" s="3">
        <v>0</v>
      </c>
      <c r="I185" s="3">
        <v>0</v>
      </c>
      <c r="J185" s="3">
        <v>0</v>
      </c>
    </row>
    <row r="186" spans="2:11" ht="15.75" thickBot="1" x14ac:dyDescent="0.3">
      <c r="B186" s="3"/>
      <c r="C186" s="3"/>
      <c r="D186" s="7" t="s">
        <v>256</v>
      </c>
      <c r="E186" s="9">
        <f t="shared" si="12"/>
        <v>62</v>
      </c>
      <c r="F186" s="8">
        <v>28</v>
      </c>
      <c r="G186" s="8">
        <v>28</v>
      </c>
      <c r="H186" s="8">
        <v>6</v>
      </c>
      <c r="I186" s="8">
        <v>0</v>
      </c>
      <c r="J186" s="8">
        <v>0</v>
      </c>
    </row>
    <row r="187" spans="2:11" x14ac:dyDescent="0.25">
      <c r="B187" s="3"/>
      <c r="C187" s="3"/>
      <c r="E187" s="7">
        <f t="shared" ref="E187:J187" si="13">SUM(E177:E186)</f>
        <v>820</v>
      </c>
      <c r="F187" s="7">
        <f t="shared" si="13"/>
        <v>240</v>
      </c>
      <c r="G187" s="7">
        <f t="shared" si="13"/>
        <v>228</v>
      </c>
      <c r="H187" s="7">
        <f t="shared" si="13"/>
        <v>184</v>
      </c>
      <c r="I187" s="7">
        <f t="shared" si="13"/>
        <v>125</v>
      </c>
      <c r="J187" s="7">
        <f t="shared" si="13"/>
        <v>43</v>
      </c>
    </row>
    <row r="188" spans="2:11" x14ac:dyDescent="0.25">
      <c r="B188" s="3"/>
      <c r="C188" s="3"/>
      <c r="E188" s="3"/>
    </row>
    <row r="189" spans="2:11" x14ac:dyDescent="0.25">
      <c r="B189" s="3"/>
      <c r="C189" s="3"/>
      <c r="D189" s="7" t="s">
        <v>357</v>
      </c>
      <c r="E189" s="7">
        <v>410</v>
      </c>
      <c r="F189" s="11">
        <f>F187/E189</f>
        <v>0.58536585365853655</v>
      </c>
      <c r="G189" s="11">
        <f>G187/E189</f>
        <v>0.55609756097560981</v>
      </c>
      <c r="H189" s="11">
        <f>H187/E189</f>
        <v>0.44878048780487806</v>
      </c>
      <c r="I189" s="11">
        <f>I187/E189</f>
        <v>0.3048780487804878</v>
      </c>
      <c r="J189" s="11">
        <f>J187/E189</f>
        <v>0.1048780487804878</v>
      </c>
    </row>
    <row r="190" spans="2:11" x14ac:dyDescent="0.25">
      <c r="B190" s="3"/>
      <c r="C190" s="3"/>
    </row>
    <row r="191" spans="2:11" x14ac:dyDescent="0.25">
      <c r="B191" s="3"/>
    </row>
    <row r="192" spans="2:11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</sheetData>
  <pageMargins left="0.7" right="0.7" top="0.75" bottom="0.75" header="0.3" footer="0.3"/>
  <pageSetup paperSize="9" scale="60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15C3-5F50-4284-BE5E-FF4387D5B23A}">
  <sheetPr>
    <pageSetUpPr fitToPage="1"/>
  </sheetPr>
  <dimension ref="A2:L380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4.85546875" customWidth="1"/>
    <col min="13" max="13" width="7.7109375" customWidth="1"/>
  </cols>
  <sheetData>
    <row r="2" spans="1:12" s="1" customFormat="1" ht="23.25" x14ac:dyDescent="0.35">
      <c r="A2" s="5"/>
      <c r="B2" s="1" t="s">
        <v>0</v>
      </c>
    </row>
    <row r="4" spans="1:12" x14ac:dyDescent="0.25">
      <c r="C4" s="3"/>
      <c r="E4" t="s">
        <v>80</v>
      </c>
    </row>
    <row r="5" spans="1:12" ht="18.75" x14ac:dyDescent="0.3">
      <c r="B5" s="31" t="s">
        <v>409</v>
      </c>
      <c r="C5" s="3"/>
    </row>
    <row r="6" spans="1:12" x14ac:dyDescent="0.25">
      <c r="B6" s="3"/>
      <c r="C6" s="3"/>
    </row>
    <row r="7" spans="1:12" s="6" customFormat="1" ht="16.5" thickBot="1" x14ac:dyDescent="0.3">
      <c r="A7" s="6">
        <v>1880</v>
      </c>
      <c r="B7" s="29" t="s">
        <v>350</v>
      </c>
      <c r="D7" s="10" t="s">
        <v>1</v>
      </c>
      <c r="E7" s="10" t="s">
        <v>2</v>
      </c>
      <c r="F7" s="10" t="s">
        <v>121</v>
      </c>
      <c r="G7" s="10" t="s">
        <v>122</v>
      </c>
    </row>
    <row r="8" spans="1:12" x14ac:dyDescent="0.25">
      <c r="B8" s="28" t="s">
        <v>411</v>
      </c>
      <c r="C8" s="2"/>
      <c r="D8" s="7" t="s">
        <v>123</v>
      </c>
      <c r="E8" s="7">
        <f t="shared" ref="E8:E10" si="0">SUM(F8:K8)</f>
        <v>24</v>
      </c>
      <c r="F8" s="3">
        <v>22</v>
      </c>
      <c r="G8" s="3">
        <v>2</v>
      </c>
      <c r="H8" s="3"/>
      <c r="I8" s="3"/>
      <c r="J8" s="3"/>
      <c r="K8" s="3"/>
      <c r="L8" s="3"/>
    </row>
    <row r="9" spans="1:12" x14ac:dyDescent="0.25">
      <c r="B9" s="28" t="s">
        <v>412</v>
      </c>
      <c r="C9" s="2"/>
      <c r="D9" s="7" t="s">
        <v>120</v>
      </c>
      <c r="E9" s="7">
        <f t="shared" si="0"/>
        <v>38</v>
      </c>
      <c r="F9" s="3">
        <v>29</v>
      </c>
      <c r="G9" s="3">
        <v>9</v>
      </c>
      <c r="H9" s="3"/>
      <c r="I9" s="3"/>
      <c r="J9" s="3"/>
      <c r="K9" s="3"/>
      <c r="L9" s="3"/>
    </row>
    <row r="10" spans="1:12" ht="15.75" thickBot="1" x14ac:dyDescent="0.3">
      <c r="B10" s="2"/>
      <c r="C10" s="2"/>
      <c r="D10" s="7" t="s">
        <v>119</v>
      </c>
      <c r="E10" s="9">
        <f t="shared" si="0"/>
        <v>5</v>
      </c>
      <c r="F10" s="8">
        <v>4</v>
      </c>
      <c r="G10" s="8">
        <v>1</v>
      </c>
      <c r="H10" s="3"/>
      <c r="I10" s="3"/>
      <c r="J10" s="3"/>
      <c r="K10" s="3"/>
      <c r="L10" s="3"/>
    </row>
    <row r="11" spans="1:12" x14ac:dyDescent="0.25">
      <c r="B11" s="2"/>
      <c r="C11" s="2"/>
      <c r="E11" s="7">
        <f>SUM(E8:E10)</f>
        <v>67</v>
      </c>
      <c r="F11" s="7">
        <f>SUM(F8:F10)</f>
        <v>55</v>
      </c>
      <c r="G11" s="7">
        <f>SUM(G8:G10)</f>
        <v>12</v>
      </c>
      <c r="H11" s="7"/>
      <c r="I11" s="7"/>
      <c r="J11" s="7"/>
      <c r="K11" s="7"/>
      <c r="L11" s="7"/>
    </row>
    <row r="12" spans="1:12" x14ac:dyDescent="0.25">
      <c r="B12" s="2"/>
      <c r="C12" s="2"/>
      <c r="E12" s="3"/>
      <c r="H12" s="13"/>
      <c r="I12" s="13"/>
      <c r="J12" s="13"/>
      <c r="K12" s="13"/>
      <c r="L12" s="3"/>
    </row>
    <row r="13" spans="1:12" x14ac:dyDescent="0.25">
      <c r="B13" s="2"/>
      <c r="C13" s="2"/>
      <c r="D13" s="7" t="s">
        <v>357</v>
      </c>
      <c r="E13" s="7">
        <v>67</v>
      </c>
      <c r="F13" s="11">
        <f>F11/E13</f>
        <v>0.82089552238805974</v>
      </c>
      <c r="G13" s="11">
        <f>G11/E13</f>
        <v>0.17910447761194029</v>
      </c>
    </row>
    <row r="14" spans="1:12" x14ac:dyDescent="0.25">
      <c r="B14" s="2"/>
      <c r="C14" s="2"/>
    </row>
    <row r="15" spans="1:12" ht="15.75" x14ac:dyDescent="0.25">
      <c r="B15" s="3"/>
      <c r="C15" s="3"/>
      <c r="D15" s="6"/>
      <c r="E15" s="22"/>
    </row>
    <row r="16" spans="1:12" s="6" customFormat="1" ht="16.5" thickBot="1" x14ac:dyDescent="0.3">
      <c r="A16" s="6">
        <v>1886</v>
      </c>
      <c r="B16" s="29" t="s">
        <v>350</v>
      </c>
      <c r="D16" s="10" t="s">
        <v>1</v>
      </c>
      <c r="E16" s="10" t="s">
        <v>2</v>
      </c>
      <c r="F16" s="10" t="s">
        <v>121</v>
      </c>
      <c r="G16" s="10" t="s">
        <v>124</v>
      </c>
    </row>
    <row r="17" spans="1:12" x14ac:dyDescent="0.25">
      <c r="B17" s="28" t="s">
        <v>411</v>
      </c>
      <c r="C17" s="2"/>
      <c r="D17" s="7" t="s">
        <v>123</v>
      </c>
      <c r="E17" s="7">
        <f t="shared" ref="E17:E19" si="1">SUM(F17:K17)</f>
        <v>24</v>
      </c>
      <c r="F17" s="3">
        <v>16</v>
      </c>
      <c r="G17" s="3">
        <v>8</v>
      </c>
      <c r="H17" s="3"/>
      <c r="I17" s="3"/>
      <c r="J17" s="3"/>
      <c r="K17" s="3"/>
      <c r="L17" s="3"/>
    </row>
    <row r="18" spans="1:12" x14ac:dyDescent="0.25">
      <c r="B18" s="28" t="s">
        <v>413</v>
      </c>
      <c r="C18" s="2"/>
      <c r="D18" s="7" t="s">
        <v>120</v>
      </c>
      <c r="E18" s="7">
        <f t="shared" si="1"/>
        <v>39</v>
      </c>
      <c r="F18" s="3">
        <v>14</v>
      </c>
      <c r="G18" s="3">
        <v>25</v>
      </c>
      <c r="H18" s="3"/>
      <c r="I18" s="3"/>
      <c r="J18" s="3"/>
      <c r="K18" s="3"/>
      <c r="L18" s="3"/>
    </row>
    <row r="19" spans="1:12" ht="15.75" thickBot="1" x14ac:dyDescent="0.3">
      <c r="B19" s="2"/>
      <c r="C19" s="2"/>
      <c r="D19" s="7" t="s">
        <v>119</v>
      </c>
      <c r="E19" s="9">
        <f t="shared" si="1"/>
        <v>14</v>
      </c>
      <c r="F19" s="8">
        <v>12</v>
      </c>
      <c r="G19" s="8">
        <v>2</v>
      </c>
      <c r="H19" s="3"/>
      <c r="I19" s="3"/>
      <c r="J19" s="3"/>
      <c r="K19" s="3"/>
      <c r="L19" s="3"/>
    </row>
    <row r="20" spans="1:12" x14ac:dyDescent="0.25">
      <c r="B20" s="2"/>
      <c r="C20" s="2"/>
      <c r="E20" s="7">
        <f>SUM(E17:E19)</f>
        <v>77</v>
      </c>
      <c r="F20" s="7">
        <f>SUM(F17:F19)</f>
        <v>42</v>
      </c>
      <c r="G20" s="7">
        <f>SUM(G17:G19)</f>
        <v>35</v>
      </c>
      <c r="H20" s="3"/>
      <c r="I20" s="3"/>
      <c r="J20" s="3"/>
      <c r="K20" s="3"/>
      <c r="L20" s="3"/>
    </row>
    <row r="21" spans="1:12" x14ac:dyDescent="0.25">
      <c r="B21" s="2"/>
      <c r="C21" s="2"/>
      <c r="E21" s="3"/>
      <c r="H21" s="3"/>
      <c r="I21" s="3"/>
      <c r="J21" s="3"/>
      <c r="K21" s="3"/>
      <c r="L21" s="3"/>
    </row>
    <row r="22" spans="1:12" x14ac:dyDescent="0.25">
      <c r="B22" s="2"/>
      <c r="C22" s="2"/>
      <c r="D22" s="7" t="s">
        <v>357</v>
      </c>
      <c r="E22" s="7">
        <v>77</v>
      </c>
      <c r="F22" s="11">
        <f>F20/E22</f>
        <v>0.54545454545454541</v>
      </c>
      <c r="G22" s="11">
        <f>G20/E22</f>
        <v>0.45454545454545453</v>
      </c>
      <c r="H22" s="7"/>
      <c r="I22" s="7"/>
      <c r="J22" s="3"/>
      <c r="K22" s="3"/>
      <c r="L22" s="3"/>
    </row>
    <row r="23" spans="1:12" x14ac:dyDescent="0.25">
      <c r="B23" s="2"/>
      <c r="C23" s="2"/>
      <c r="H23" s="13"/>
      <c r="I23" s="13"/>
      <c r="J23" s="3"/>
      <c r="K23" s="3"/>
      <c r="L23" s="3"/>
    </row>
    <row r="24" spans="1:12" x14ac:dyDescent="0.25">
      <c r="B24" s="3"/>
      <c r="C24" s="3"/>
    </row>
    <row r="25" spans="1:12" s="6" customFormat="1" ht="16.5" thickBot="1" x14ac:dyDescent="0.3">
      <c r="A25" s="6">
        <v>1892</v>
      </c>
      <c r="B25" s="29" t="s">
        <v>350</v>
      </c>
      <c r="D25" s="10" t="s">
        <v>1</v>
      </c>
      <c r="E25" s="10" t="s">
        <v>2</v>
      </c>
      <c r="F25" s="10" t="s">
        <v>128</v>
      </c>
      <c r="G25" s="10" t="s">
        <v>124</v>
      </c>
      <c r="H25" s="10" t="s">
        <v>121</v>
      </c>
    </row>
    <row r="26" spans="1:12" x14ac:dyDescent="0.25">
      <c r="B26" t="s">
        <v>414</v>
      </c>
      <c r="C26" s="18"/>
      <c r="D26" s="7" t="s">
        <v>123</v>
      </c>
      <c r="E26" s="7">
        <f t="shared" ref="E26:E31" si="2">SUM(F26:K26)</f>
        <v>21</v>
      </c>
      <c r="F26" s="3">
        <v>20</v>
      </c>
      <c r="G26" s="3">
        <v>0</v>
      </c>
      <c r="H26" s="3">
        <v>1</v>
      </c>
      <c r="I26" s="3"/>
      <c r="J26" s="3"/>
      <c r="K26" s="3"/>
      <c r="L26" s="3"/>
    </row>
    <row r="27" spans="1:12" x14ac:dyDescent="0.25">
      <c r="B27" s="28" t="s">
        <v>413</v>
      </c>
      <c r="C27" s="18"/>
      <c r="D27" s="7" t="s">
        <v>120</v>
      </c>
      <c r="E27" s="7">
        <f t="shared" si="2"/>
        <v>8</v>
      </c>
      <c r="F27" s="3">
        <v>6</v>
      </c>
      <c r="G27" s="3">
        <v>2</v>
      </c>
      <c r="H27" s="3">
        <v>0</v>
      </c>
      <c r="I27" s="3"/>
      <c r="J27" s="3"/>
      <c r="K27" s="3"/>
      <c r="L27" s="3"/>
    </row>
    <row r="28" spans="1:12" x14ac:dyDescent="0.25">
      <c r="B28" s="28" t="s">
        <v>411</v>
      </c>
      <c r="C28" s="18"/>
      <c r="D28" s="7" t="s">
        <v>125</v>
      </c>
      <c r="E28" s="7">
        <f t="shared" si="2"/>
        <v>7</v>
      </c>
      <c r="F28" s="3">
        <v>4</v>
      </c>
      <c r="G28" s="3">
        <v>3</v>
      </c>
      <c r="H28" s="3">
        <v>0</v>
      </c>
      <c r="I28" s="3"/>
      <c r="J28" s="3"/>
      <c r="K28" s="3"/>
      <c r="L28" s="3"/>
    </row>
    <row r="29" spans="1:12" x14ac:dyDescent="0.25">
      <c r="B29" s="18"/>
      <c r="C29" s="18"/>
      <c r="D29" s="7" t="s">
        <v>126</v>
      </c>
      <c r="E29" s="7">
        <f t="shared" si="2"/>
        <v>5</v>
      </c>
      <c r="F29" s="3">
        <v>3</v>
      </c>
      <c r="G29" s="3">
        <v>2</v>
      </c>
      <c r="H29" s="3">
        <v>0</v>
      </c>
      <c r="I29" s="3"/>
      <c r="J29" s="3"/>
      <c r="K29" s="3"/>
      <c r="L29" s="3"/>
    </row>
    <row r="30" spans="1:12" x14ac:dyDescent="0.25">
      <c r="B30" s="18"/>
      <c r="C30" s="18"/>
      <c r="D30" s="7" t="s">
        <v>127</v>
      </c>
      <c r="E30" s="7">
        <f t="shared" si="2"/>
        <v>5</v>
      </c>
      <c r="F30" s="3">
        <v>4</v>
      </c>
      <c r="G30" s="3">
        <v>1</v>
      </c>
      <c r="H30" s="3">
        <v>0</v>
      </c>
      <c r="I30" s="3"/>
      <c r="J30" s="3"/>
      <c r="K30" s="3"/>
      <c r="L30" s="3"/>
    </row>
    <row r="31" spans="1:12" ht="15.75" thickBot="1" x14ac:dyDescent="0.3">
      <c r="B31" s="18"/>
      <c r="C31" s="18"/>
      <c r="D31" s="7" t="s">
        <v>119</v>
      </c>
      <c r="E31" s="9">
        <f t="shared" si="2"/>
        <v>4</v>
      </c>
      <c r="F31" s="8">
        <v>4</v>
      </c>
      <c r="G31" s="8">
        <v>0</v>
      </c>
      <c r="H31" s="8">
        <v>0</v>
      </c>
      <c r="I31" s="3"/>
      <c r="J31" s="3"/>
      <c r="K31" s="3"/>
      <c r="L31" s="3"/>
    </row>
    <row r="32" spans="1:12" x14ac:dyDescent="0.25">
      <c r="B32" s="18"/>
      <c r="C32" s="18"/>
      <c r="E32" s="7">
        <f>SUM(E26:E31)</f>
        <v>50</v>
      </c>
      <c r="F32" s="7">
        <f>SUM(F26:F31)</f>
        <v>41</v>
      </c>
      <c r="G32" s="7">
        <f>SUM(G26:G31)</f>
        <v>8</v>
      </c>
      <c r="H32" s="7">
        <f>SUM(H26:H31)</f>
        <v>1</v>
      </c>
      <c r="I32" s="3"/>
      <c r="J32" s="3"/>
      <c r="K32" s="3"/>
      <c r="L32" s="3"/>
    </row>
    <row r="33" spans="1:12" x14ac:dyDescent="0.25">
      <c r="B33" s="18"/>
      <c r="C33" s="18"/>
      <c r="E33" s="3"/>
      <c r="I33" s="3"/>
      <c r="J33" s="3"/>
      <c r="K33" s="3"/>
      <c r="L33" s="3"/>
    </row>
    <row r="34" spans="1:12" x14ac:dyDescent="0.25">
      <c r="B34" s="18"/>
      <c r="C34" s="2"/>
      <c r="D34" s="7" t="s">
        <v>357</v>
      </c>
      <c r="E34" s="7">
        <v>50</v>
      </c>
      <c r="F34" s="11">
        <f>F32/E34</f>
        <v>0.82</v>
      </c>
      <c r="G34" s="11">
        <f>G32/E34</f>
        <v>0.16</v>
      </c>
      <c r="H34" s="11">
        <f>H32/E34</f>
        <v>0.02</v>
      </c>
      <c r="I34" s="3"/>
      <c r="J34" s="3"/>
      <c r="K34" s="3"/>
      <c r="L34" s="3"/>
    </row>
    <row r="35" spans="1:12" x14ac:dyDescent="0.25">
      <c r="B35" s="18"/>
      <c r="C35" s="2"/>
      <c r="H35" s="15"/>
      <c r="I35" s="3"/>
      <c r="J35" s="3"/>
      <c r="K35" s="3"/>
      <c r="L35" s="3"/>
    </row>
    <row r="37" spans="1:12" ht="16.5" thickBot="1" x14ac:dyDescent="0.3">
      <c r="A37" s="6">
        <v>1894</v>
      </c>
      <c r="B37" s="29" t="s">
        <v>350</v>
      </c>
      <c r="C37" s="6"/>
      <c r="D37" s="10" t="s">
        <v>1</v>
      </c>
      <c r="E37" s="10" t="s">
        <v>2</v>
      </c>
      <c r="F37" s="10" t="s">
        <v>128</v>
      </c>
      <c r="G37" s="10" t="s">
        <v>124</v>
      </c>
      <c r="H37" s="6"/>
    </row>
    <row r="38" spans="1:12" x14ac:dyDescent="0.25">
      <c r="B38" t="s">
        <v>414</v>
      </c>
      <c r="C38" s="2"/>
      <c r="D38" s="7" t="s">
        <v>129</v>
      </c>
      <c r="E38" s="7">
        <f t="shared" ref="E38:E44" si="3">SUM(F38:K38)</f>
        <v>6</v>
      </c>
      <c r="F38" s="3">
        <v>6</v>
      </c>
      <c r="G38" s="3">
        <v>0</v>
      </c>
      <c r="H38" s="3"/>
    </row>
    <row r="39" spans="1:12" x14ac:dyDescent="0.25">
      <c r="B39" s="28" t="s">
        <v>413</v>
      </c>
      <c r="C39" s="2"/>
      <c r="D39" s="7" t="s">
        <v>130</v>
      </c>
      <c r="E39" s="7">
        <f t="shared" si="3"/>
        <v>3</v>
      </c>
      <c r="F39" s="3">
        <v>3</v>
      </c>
      <c r="G39" s="3">
        <v>0</v>
      </c>
      <c r="H39" s="3"/>
    </row>
    <row r="40" spans="1:12" x14ac:dyDescent="0.25">
      <c r="B40" s="2"/>
      <c r="C40" s="2"/>
      <c r="D40" s="7" t="s">
        <v>120</v>
      </c>
      <c r="E40" s="7">
        <f t="shared" si="3"/>
        <v>24</v>
      </c>
      <c r="F40" s="3">
        <v>21</v>
      </c>
      <c r="G40" s="3">
        <v>3</v>
      </c>
      <c r="H40" s="3"/>
    </row>
    <row r="41" spans="1:12" x14ac:dyDescent="0.25">
      <c r="B41" s="2"/>
      <c r="C41" s="2"/>
      <c r="D41" s="7" t="s">
        <v>125</v>
      </c>
      <c r="E41" s="7">
        <f t="shared" si="3"/>
        <v>1</v>
      </c>
      <c r="F41" s="3">
        <v>0</v>
      </c>
      <c r="G41" s="3">
        <v>1</v>
      </c>
      <c r="H41" s="3"/>
    </row>
    <row r="42" spans="1:12" x14ac:dyDescent="0.25">
      <c r="B42" s="2" t="s">
        <v>418</v>
      </c>
      <c r="C42" s="2"/>
      <c r="D42" s="7" t="s">
        <v>126</v>
      </c>
      <c r="E42" s="7">
        <f t="shared" si="3"/>
        <v>4</v>
      </c>
      <c r="F42" s="3">
        <v>2</v>
      </c>
      <c r="G42" s="3">
        <v>2</v>
      </c>
      <c r="H42" s="3" t="s">
        <v>416</v>
      </c>
    </row>
    <row r="43" spans="1:12" x14ac:dyDescent="0.25">
      <c r="B43" s="2"/>
      <c r="C43" s="2"/>
      <c r="D43" s="7" t="s">
        <v>127</v>
      </c>
      <c r="E43" s="7">
        <f t="shared" si="3"/>
        <v>6</v>
      </c>
      <c r="F43" s="3">
        <v>6</v>
      </c>
      <c r="G43" s="3">
        <v>0</v>
      </c>
      <c r="H43" s="3"/>
    </row>
    <row r="44" spans="1:12" ht="15.75" thickBot="1" x14ac:dyDescent="0.3">
      <c r="B44" s="2"/>
      <c r="C44" s="2"/>
      <c r="D44" s="7" t="s">
        <v>119</v>
      </c>
      <c r="E44" s="9">
        <f t="shared" si="3"/>
        <v>7</v>
      </c>
      <c r="F44" s="8">
        <v>5</v>
      </c>
      <c r="G44" s="8">
        <v>2</v>
      </c>
      <c r="H44" s="3" t="s">
        <v>415</v>
      </c>
    </row>
    <row r="45" spans="1:12" x14ac:dyDescent="0.25">
      <c r="B45" s="2"/>
      <c r="C45" s="2"/>
      <c r="E45" s="7">
        <f>SUM(E38:E44)</f>
        <v>51</v>
      </c>
      <c r="F45" s="7">
        <f>SUM(F38:F44)</f>
        <v>43</v>
      </c>
      <c r="G45" s="7">
        <f>SUM(G38:G44)</f>
        <v>8</v>
      </c>
      <c r="H45" s="7"/>
    </row>
    <row r="46" spans="1:12" x14ac:dyDescent="0.25">
      <c r="B46" s="2"/>
      <c r="E46" s="3"/>
      <c r="H46" s="13"/>
    </row>
    <row r="47" spans="1:12" x14ac:dyDescent="0.25">
      <c r="B47" s="2"/>
      <c r="C47" s="3"/>
      <c r="D47" s="7" t="s">
        <v>357</v>
      </c>
      <c r="E47" s="7">
        <v>51</v>
      </c>
      <c r="F47" s="11">
        <f>F45/E47</f>
        <v>0.84313725490196079</v>
      </c>
      <c r="G47" s="11">
        <f>G45/E47</f>
        <v>0.15686274509803921</v>
      </c>
      <c r="H47" s="15"/>
    </row>
    <row r="48" spans="1:12" x14ac:dyDescent="0.25">
      <c r="B48" s="2"/>
      <c r="C48" s="3"/>
      <c r="H48" s="15"/>
    </row>
    <row r="50" spans="1:10" ht="16.5" thickBot="1" x14ac:dyDescent="0.3">
      <c r="A50" s="6">
        <v>1900</v>
      </c>
      <c r="B50" s="29" t="s">
        <v>350</v>
      </c>
      <c r="C50" s="6"/>
      <c r="D50" s="10" t="s">
        <v>1</v>
      </c>
      <c r="E50" s="10" t="s">
        <v>2</v>
      </c>
      <c r="F50" s="10" t="s">
        <v>128</v>
      </c>
      <c r="G50" s="10" t="s">
        <v>131</v>
      </c>
      <c r="H50" s="6"/>
    </row>
    <row r="51" spans="1:10" x14ac:dyDescent="0.25">
      <c r="B51" t="s">
        <v>414</v>
      </c>
      <c r="C51" s="18"/>
      <c r="D51" s="7" t="s">
        <v>129</v>
      </c>
      <c r="E51" s="7">
        <f t="shared" ref="E51:E57" si="4">SUM(F51:K51)</f>
        <v>10</v>
      </c>
      <c r="F51" s="3">
        <v>10</v>
      </c>
      <c r="G51" s="3">
        <v>0</v>
      </c>
      <c r="H51" s="3"/>
    </row>
    <row r="52" spans="1:10" x14ac:dyDescent="0.25">
      <c r="B52" s="28" t="s">
        <v>419</v>
      </c>
      <c r="C52" s="18"/>
      <c r="D52" s="7" t="s">
        <v>130</v>
      </c>
      <c r="E52" s="7">
        <f t="shared" si="4"/>
        <v>18</v>
      </c>
      <c r="F52" s="3">
        <v>18</v>
      </c>
      <c r="G52" s="3">
        <v>0</v>
      </c>
      <c r="H52" s="3"/>
    </row>
    <row r="53" spans="1:10" x14ac:dyDescent="0.25">
      <c r="B53" s="18"/>
      <c r="C53" s="18"/>
      <c r="D53" s="7" t="s">
        <v>120</v>
      </c>
      <c r="E53" s="7">
        <f t="shared" si="4"/>
        <v>17</v>
      </c>
      <c r="F53" s="3">
        <v>14</v>
      </c>
      <c r="G53" s="3">
        <v>3</v>
      </c>
      <c r="H53" s="3"/>
    </row>
    <row r="54" spans="1:10" x14ac:dyDescent="0.25">
      <c r="B54" s="18"/>
      <c r="C54" s="18"/>
      <c r="D54" s="7" t="s">
        <v>125</v>
      </c>
      <c r="E54" s="7">
        <f t="shared" si="4"/>
        <v>2</v>
      </c>
      <c r="F54" s="3">
        <v>2</v>
      </c>
      <c r="G54" s="3">
        <v>0</v>
      </c>
      <c r="H54" s="3"/>
    </row>
    <row r="55" spans="1:10" x14ac:dyDescent="0.25">
      <c r="B55" s="18"/>
      <c r="C55" s="18"/>
      <c r="D55" s="7" t="s">
        <v>126</v>
      </c>
      <c r="E55" s="7">
        <f t="shared" si="4"/>
        <v>4</v>
      </c>
      <c r="F55" s="3">
        <v>1</v>
      </c>
      <c r="G55" s="3">
        <v>3</v>
      </c>
      <c r="H55" s="3"/>
    </row>
    <row r="56" spans="1:10" x14ac:dyDescent="0.25">
      <c r="B56" s="18"/>
      <c r="C56" s="18"/>
      <c r="D56" s="7" t="s">
        <v>127</v>
      </c>
      <c r="E56" s="7">
        <f t="shared" si="4"/>
        <v>3</v>
      </c>
      <c r="F56" s="3">
        <v>2</v>
      </c>
      <c r="G56" s="3">
        <v>1</v>
      </c>
      <c r="H56" s="3"/>
    </row>
    <row r="57" spans="1:10" ht="15.75" thickBot="1" x14ac:dyDescent="0.3">
      <c r="B57" s="18"/>
      <c r="C57" s="18"/>
      <c r="D57" s="7" t="s">
        <v>119</v>
      </c>
      <c r="E57" s="9">
        <f t="shared" si="4"/>
        <v>6</v>
      </c>
      <c r="F57" s="8">
        <v>5</v>
      </c>
      <c r="G57" s="8">
        <v>1</v>
      </c>
      <c r="H57" s="3"/>
    </row>
    <row r="58" spans="1:10" x14ac:dyDescent="0.25">
      <c r="B58" s="18"/>
      <c r="C58" s="18"/>
      <c r="E58" s="7">
        <f>SUM(E51:E57)</f>
        <v>60</v>
      </c>
      <c r="F58" s="7">
        <f>SUM(F51:F57)</f>
        <v>52</v>
      </c>
      <c r="G58" s="7">
        <f>SUM(G51:G57)</f>
        <v>8</v>
      </c>
      <c r="H58" s="7"/>
    </row>
    <row r="59" spans="1:10" x14ac:dyDescent="0.25">
      <c r="B59" s="18"/>
      <c r="E59" s="3"/>
      <c r="H59" s="13"/>
    </row>
    <row r="60" spans="1:10" x14ac:dyDescent="0.25">
      <c r="B60" s="18"/>
      <c r="C60" s="3"/>
      <c r="D60" s="7" t="s">
        <v>357</v>
      </c>
      <c r="E60" s="7">
        <v>60</v>
      </c>
      <c r="F60" s="11">
        <f>F58/E60</f>
        <v>0.8666666666666667</v>
      </c>
      <c r="G60" s="11">
        <f>G58/E60</f>
        <v>0.13333333333333333</v>
      </c>
      <c r="H60" s="15"/>
    </row>
    <row r="61" spans="1:10" x14ac:dyDescent="0.25">
      <c r="B61" s="18"/>
      <c r="C61" s="3"/>
      <c r="H61" s="15"/>
    </row>
    <row r="62" spans="1:10" x14ac:dyDescent="0.25">
      <c r="B62" s="3"/>
      <c r="C62" s="3"/>
      <c r="D62" s="3"/>
    </row>
    <row r="63" spans="1:10" ht="16.5" thickBot="1" x14ac:dyDescent="0.3">
      <c r="A63" s="6">
        <v>1902</v>
      </c>
      <c r="B63" s="29" t="s">
        <v>350</v>
      </c>
      <c r="C63" s="6"/>
      <c r="D63" s="10" t="s">
        <v>1</v>
      </c>
      <c r="E63" s="10" t="s">
        <v>2</v>
      </c>
      <c r="F63" s="10" t="s">
        <v>128</v>
      </c>
      <c r="G63" s="6"/>
      <c r="H63" s="6"/>
      <c r="I63" s="6"/>
      <c r="J63" s="6"/>
    </row>
    <row r="64" spans="1:10" x14ac:dyDescent="0.25">
      <c r="B64" t="s">
        <v>414</v>
      </c>
      <c r="D64" s="7" t="s">
        <v>129</v>
      </c>
      <c r="E64" s="7">
        <f t="shared" ref="E64:E70" si="5">SUM(F64:K64)</f>
        <v>9</v>
      </c>
      <c r="F64" s="3">
        <v>9</v>
      </c>
      <c r="G64" s="3"/>
      <c r="H64" s="3"/>
      <c r="I64" s="3"/>
      <c r="J64" s="3"/>
    </row>
    <row r="65" spans="1:10" x14ac:dyDescent="0.25">
      <c r="B65" s="18"/>
      <c r="D65" s="7" t="s">
        <v>130</v>
      </c>
      <c r="E65" s="7">
        <f t="shared" si="5"/>
        <v>19</v>
      </c>
      <c r="F65" s="3">
        <v>19</v>
      </c>
      <c r="G65" s="3"/>
      <c r="H65" s="3"/>
      <c r="I65" s="3"/>
      <c r="J65" s="3"/>
    </row>
    <row r="66" spans="1:10" x14ac:dyDescent="0.25">
      <c r="B66" s="18"/>
      <c r="D66" s="7" t="s">
        <v>120</v>
      </c>
      <c r="E66" s="7">
        <f t="shared" si="5"/>
        <v>20</v>
      </c>
      <c r="F66" s="3">
        <v>20</v>
      </c>
      <c r="G66" s="3"/>
      <c r="H66" s="3"/>
      <c r="I66" s="3"/>
      <c r="J66" s="3"/>
    </row>
    <row r="67" spans="1:10" x14ac:dyDescent="0.25">
      <c r="B67" s="18"/>
      <c r="D67" s="7" t="s">
        <v>125</v>
      </c>
      <c r="E67" s="7">
        <f t="shared" si="5"/>
        <v>5</v>
      </c>
      <c r="F67" s="3">
        <v>5</v>
      </c>
      <c r="G67" s="3"/>
      <c r="H67" s="3"/>
      <c r="I67" s="3"/>
      <c r="J67" s="3"/>
    </row>
    <row r="68" spans="1:10" x14ac:dyDescent="0.25">
      <c r="B68" s="18"/>
      <c r="D68" s="7" t="s">
        <v>126</v>
      </c>
      <c r="E68" s="7">
        <f t="shared" si="5"/>
        <v>3</v>
      </c>
      <c r="F68" s="3">
        <v>3</v>
      </c>
      <c r="G68" s="3"/>
      <c r="H68" s="3"/>
      <c r="I68" s="3"/>
      <c r="J68" s="3"/>
    </row>
    <row r="69" spans="1:10" x14ac:dyDescent="0.25">
      <c r="B69" s="18"/>
      <c r="D69" s="7" t="s">
        <v>127</v>
      </c>
      <c r="E69" s="7">
        <f t="shared" si="5"/>
        <v>2</v>
      </c>
      <c r="F69" s="3">
        <v>2</v>
      </c>
      <c r="G69" s="3"/>
      <c r="H69" s="3"/>
      <c r="I69" s="3"/>
      <c r="J69" s="3"/>
    </row>
    <row r="70" spans="1:10" ht="15.75" thickBot="1" x14ac:dyDescent="0.3">
      <c r="B70" s="18"/>
      <c r="D70" s="7" t="s">
        <v>119</v>
      </c>
      <c r="E70" s="9">
        <f t="shared" si="5"/>
        <v>0</v>
      </c>
      <c r="F70" s="8">
        <v>0</v>
      </c>
      <c r="G70" s="3"/>
      <c r="H70" s="3"/>
      <c r="I70" s="3"/>
      <c r="J70" s="3"/>
    </row>
    <row r="71" spans="1:10" x14ac:dyDescent="0.25">
      <c r="B71" s="18"/>
      <c r="E71" s="7">
        <f>SUM(E64:E70)</f>
        <v>58</v>
      </c>
      <c r="F71" s="7">
        <f>SUM(F64:F70)</f>
        <v>58</v>
      </c>
      <c r="G71" s="7"/>
      <c r="H71" s="3"/>
      <c r="I71" s="3"/>
      <c r="J71" s="3"/>
    </row>
    <row r="72" spans="1:10" x14ac:dyDescent="0.25">
      <c r="B72" s="18"/>
      <c r="E72" s="3"/>
      <c r="G72" s="13"/>
      <c r="H72" s="3"/>
      <c r="I72" s="3"/>
      <c r="J72" s="3"/>
    </row>
    <row r="73" spans="1:10" x14ac:dyDescent="0.25">
      <c r="B73" s="18"/>
      <c r="D73" s="7" t="s">
        <v>357</v>
      </c>
      <c r="E73" s="7">
        <v>58</v>
      </c>
      <c r="F73" s="11">
        <f>F71/E73</f>
        <v>1</v>
      </c>
      <c r="H73" s="3"/>
      <c r="I73" s="3"/>
      <c r="J73" s="3"/>
    </row>
    <row r="74" spans="1:10" x14ac:dyDescent="0.25">
      <c r="B74" s="18"/>
      <c r="H74" s="3"/>
      <c r="I74" s="3"/>
      <c r="J74" s="3"/>
    </row>
    <row r="76" spans="1:10" ht="16.5" thickBot="1" x14ac:dyDescent="0.3">
      <c r="A76" s="6">
        <v>1903</v>
      </c>
      <c r="B76" s="29" t="s">
        <v>350</v>
      </c>
      <c r="D76" s="10" t="s">
        <v>1</v>
      </c>
      <c r="E76" s="10" t="s">
        <v>2</v>
      </c>
      <c r="F76" s="10" t="s">
        <v>128</v>
      </c>
      <c r="G76" s="6"/>
      <c r="I76" s="6"/>
      <c r="J76" s="6"/>
    </row>
    <row r="77" spans="1:10" x14ac:dyDescent="0.25">
      <c r="B77" t="s">
        <v>414</v>
      </c>
      <c r="D77" s="7" t="s">
        <v>129</v>
      </c>
      <c r="E77" s="7">
        <v>3</v>
      </c>
      <c r="F77" s="3">
        <v>3</v>
      </c>
      <c r="G77" s="3"/>
      <c r="H77" s="3"/>
      <c r="I77" s="3"/>
      <c r="J77" s="3"/>
    </row>
    <row r="78" spans="1:10" x14ac:dyDescent="0.25">
      <c r="B78" s="18"/>
      <c r="D78" s="7" t="s">
        <v>130</v>
      </c>
      <c r="E78" s="7">
        <f t="shared" ref="E78:E82" si="6">SUM(F78:K78)</f>
        <v>10</v>
      </c>
      <c r="F78" s="3">
        <v>10</v>
      </c>
      <c r="G78" s="3"/>
      <c r="H78" s="3"/>
      <c r="I78" s="3"/>
      <c r="J78" s="3"/>
    </row>
    <row r="79" spans="1:10" x14ac:dyDescent="0.25">
      <c r="B79" s="18"/>
      <c r="C79" s="2"/>
      <c r="D79" s="7" t="s">
        <v>120</v>
      </c>
      <c r="E79" s="7">
        <f t="shared" si="6"/>
        <v>14</v>
      </c>
      <c r="F79" s="3">
        <v>14</v>
      </c>
      <c r="G79" s="3"/>
      <c r="H79" s="3"/>
      <c r="I79" s="3"/>
      <c r="J79" s="3"/>
    </row>
    <row r="80" spans="1:10" x14ac:dyDescent="0.25">
      <c r="B80" s="18"/>
      <c r="C80" s="2"/>
      <c r="D80" s="7" t="s">
        <v>125</v>
      </c>
      <c r="E80" s="7">
        <f t="shared" si="6"/>
        <v>5</v>
      </c>
      <c r="F80" s="3">
        <v>5</v>
      </c>
      <c r="G80" s="3"/>
      <c r="H80" s="3"/>
      <c r="I80" s="3"/>
      <c r="J80" s="3"/>
    </row>
    <row r="81" spans="2:10" x14ac:dyDescent="0.25">
      <c r="B81" s="18"/>
      <c r="C81" s="2"/>
      <c r="D81" s="7" t="s">
        <v>126</v>
      </c>
      <c r="E81" s="7">
        <f t="shared" si="6"/>
        <v>2</v>
      </c>
      <c r="F81" s="3">
        <v>2</v>
      </c>
      <c r="G81" s="3"/>
      <c r="H81" s="3" t="s">
        <v>80</v>
      </c>
      <c r="I81" s="3"/>
      <c r="J81" s="3"/>
    </row>
    <row r="82" spans="2:10" x14ac:dyDescent="0.25">
      <c r="B82" s="18"/>
      <c r="C82" s="2"/>
      <c r="D82" s="7" t="s">
        <v>127</v>
      </c>
      <c r="E82" s="7">
        <f t="shared" si="6"/>
        <v>1</v>
      </c>
      <c r="F82" s="3">
        <v>1</v>
      </c>
      <c r="G82" s="7"/>
      <c r="H82" s="3"/>
      <c r="I82" s="3"/>
      <c r="J82" s="3"/>
    </row>
    <row r="83" spans="2:10" ht="15.75" thickBot="1" x14ac:dyDescent="0.3">
      <c r="B83" s="18"/>
      <c r="C83" s="2"/>
      <c r="D83" s="7" t="s">
        <v>119</v>
      </c>
      <c r="E83" s="9">
        <f>F83</f>
        <v>1</v>
      </c>
      <c r="F83" s="8">
        <v>1</v>
      </c>
      <c r="G83" s="13"/>
      <c r="H83" s="3"/>
      <c r="I83" s="3"/>
      <c r="J83" s="3"/>
    </row>
    <row r="84" spans="2:10" x14ac:dyDescent="0.25">
      <c r="B84" s="18"/>
      <c r="C84" s="2"/>
      <c r="E84" s="7">
        <f>SUM(E77:E83)</f>
        <v>36</v>
      </c>
      <c r="F84" s="7">
        <f>SUM(F77:F83)</f>
        <v>36</v>
      </c>
      <c r="H84" s="3"/>
      <c r="I84" s="3"/>
      <c r="J84" s="3"/>
    </row>
    <row r="85" spans="2:10" x14ac:dyDescent="0.25">
      <c r="B85" s="18"/>
      <c r="C85" s="2"/>
      <c r="E85" s="3"/>
      <c r="H85" s="3"/>
      <c r="I85" s="3"/>
      <c r="J85" s="3"/>
    </row>
    <row r="86" spans="2:10" x14ac:dyDescent="0.25">
      <c r="B86" s="18"/>
      <c r="C86" s="2"/>
      <c r="D86" s="7" t="s">
        <v>357</v>
      </c>
      <c r="E86" s="7">
        <v>36</v>
      </c>
      <c r="F86" s="11">
        <f>F84/E86</f>
        <v>1</v>
      </c>
      <c r="H86" s="3"/>
      <c r="I86" s="3"/>
      <c r="J86" s="3"/>
    </row>
    <row r="87" spans="2:10" x14ac:dyDescent="0.25">
      <c r="B87" s="2"/>
      <c r="C87" s="2"/>
    </row>
    <row r="88" spans="2:10" x14ac:dyDescent="0.25">
      <c r="B88" s="2"/>
      <c r="C88" s="2"/>
    </row>
    <row r="89" spans="2:10" x14ac:dyDescent="0.25">
      <c r="B89" s="2"/>
      <c r="C89" s="2"/>
    </row>
    <row r="90" spans="2:10" x14ac:dyDescent="0.25">
      <c r="B90" s="2"/>
      <c r="C90" s="3"/>
    </row>
    <row r="91" spans="2:10" x14ac:dyDescent="0.25">
      <c r="B91" s="2"/>
      <c r="C91" s="3"/>
    </row>
    <row r="92" spans="2:10" x14ac:dyDescent="0.25">
      <c r="B92" s="2"/>
      <c r="C92" s="3"/>
    </row>
    <row r="93" spans="2:10" x14ac:dyDescent="0.25">
      <c r="B93" s="2"/>
      <c r="C93" s="3"/>
    </row>
    <row r="94" spans="2:10" x14ac:dyDescent="0.25">
      <c r="B94" s="2"/>
      <c r="C94" s="3"/>
    </row>
    <row r="95" spans="2:10" x14ac:dyDescent="0.25">
      <c r="B95" s="2"/>
      <c r="C95" s="3"/>
    </row>
    <row r="96" spans="2:10" x14ac:dyDescent="0.25">
      <c r="B96" s="2"/>
      <c r="C96" s="3"/>
    </row>
    <row r="97" spans="2:3" x14ac:dyDescent="0.25">
      <c r="B97" s="2"/>
      <c r="C97" s="3"/>
    </row>
    <row r="98" spans="2:3" x14ac:dyDescent="0.25">
      <c r="B98" s="2"/>
      <c r="C98" s="3"/>
    </row>
    <row r="99" spans="2:3" x14ac:dyDescent="0.25">
      <c r="B99" s="2"/>
      <c r="C99" s="3"/>
    </row>
    <row r="100" spans="2:3" x14ac:dyDescent="0.25">
      <c r="B100" s="2"/>
      <c r="C100" s="3"/>
    </row>
    <row r="101" spans="2:3" x14ac:dyDescent="0.25">
      <c r="B101" s="2"/>
      <c r="C101" s="3"/>
    </row>
    <row r="102" spans="2:3" x14ac:dyDescent="0.25">
      <c r="B102" s="2"/>
      <c r="C102" s="3"/>
    </row>
    <row r="103" spans="2:3" x14ac:dyDescent="0.25">
      <c r="B103" s="2"/>
      <c r="C103" s="3"/>
    </row>
    <row r="104" spans="2:3" x14ac:dyDescent="0.25">
      <c r="B104" s="2"/>
      <c r="C104" s="3"/>
    </row>
    <row r="105" spans="2:3" x14ac:dyDescent="0.25">
      <c r="B105" s="2"/>
      <c r="C105" s="3"/>
    </row>
    <row r="106" spans="2:3" x14ac:dyDescent="0.25">
      <c r="B106" s="2"/>
      <c r="C106" s="3"/>
    </row>
    <row r="107" spans="2:3" x14ac:dyDescent="0.25">
      <c r="B107" s="2"/>
      <c r="C107" s="3"/>
    </row>
    <row r="108" spans="2:3" x14ac:dyDescent="0.25">
      <c r="B108" s="2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</row>
    <row r="183" spans="2:3" x14ac:dyDescent="0.25">
      <c r="B183" s="3"/>
    </row>
    <row r="184" spans="2:3" x14ac:dyDescent="0.25">
      <c r="B184" s="3"/>
    </row>
    <row r="185" spans="2:3" x14ac:dyDescent="0.25">
      <c r="B185" s="3"/>
    </row>
    <row r="186" spans="2:3" x14ac:dyDescent="0.25">
      <c r="B186" s="3"/>
    </row>
    <row r="187" spans="2:3" x14ac:dyDescent="0.25">
      <c r="B187" s="3"/>
    </row>
    <row r="188" spans="2:3" x14ac:dyDescent="0.25">
      <c r="B188" s="3"/>
    </row>
    <row r="189" spans="2:3" x14ac:dyDescent="0.25">
      <c r="B189" s="3"/>
    </row>
    <row r="190" spans="2:3" x14ac:dyDescent="0.25">
      <c r="B190" s="3"/>
    </row>
    <row r="191" spans="2:3" x14ac:dyDescent="0.25">
      <c r="B191" s="3"/>
    </row>
    <row r="192" spans="2:3" x14ac:dyDescent="0.25">
      <c r="B192" s="3"/>
    </row>
    <row r="193" spans="1:10" x14ac:dyDescent="0.25">
      <c r="B193" s="3"/>
    </row>
    <row r="194" spans="1:10" x14ac:dyDescent="0.25">
      <c r="B194" s="3"/>
    </row>
    <row r="198" spans="1:10" ht="15.75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x14ac:dyDescent="0.25">
      <c r="B199" s="3"/>
      <c r="C199" s="3"/>
      <c r="D199" s="7"/>
      <c r="E199" s="7"/>
      <c r="F199" s="3"/>
      <c r="G199" s="3"/>
      <c r="H199" s="3"/>
      <c r="I199" s="3"/>
      <c r="J199" s="3"/>
    </row>
    <row r="200" spans="1:10" x14ac:dyDescent="0.25">
      <c r="B200" s="3"/>
      <c r="C200" s="3"/>
      <c r="D200" s="7"/>
      <c r="E200" s="7"/>
      <c r="F200" s="3"/>
      <c r="G200" s="3"/>
      <c r="H200" s="3"/>
      <c r="I200" s="3"/>
      <c r="J200" s="3"/>
    </row>
    <row r="201" spans="1:10" x14ac:dyDescent="0.25">
      <c r="B201" s="3"/>
      <c r="C201" s="3"/>
      <c r="D201" s="7"/>
      <c r="E201" s="7"/>
      <c r="F201" s="3"/>
      <c r="G201" s="3"/>
      <c r="H201" s="3"/>
      <c r="I201" s="3"/>
      <c r="J201" s="3"/>
    </row>
    <row r="202" spans="1:10" x14ac:dyDescent="0.25">
      <c r="B202" s="3"/>
      <c r="C202" s="3"/>
      <c r="D202" s="7"/>
      <c r="E202" s="7"/>
      <c r="F202" s="3"/>
      <c r="G202" s="3"/>
      <c r="H202" s="3"/>
      <c r="I202" s="3"/>
      <c r="J202" s="3"/>
    </row>
    <row r="203" spans="1:10" x14ac:dyDescent="0.25">
      <c r="B203" s="3"/>
      <c r="C203" s="3"/>
      <c r="D203" s="7"/>
      <c r="E203" s="7"/>
      <c r="F203" s="3"/>
      <c r="G203" s="3"/>
      <c r="H203" s="3"/>
      <c r="I203" s="3"/>
      <c r="J203" s="3"/>
    </row>
    <row r="204" spans="1:10" x14ac:dyDescent="0.25">
      <c r="B204" s="3"/>
      <c r="C204" s="3"/>
      <c r="D204" s="7"/>
      <c r="E204" s="7"/>
      <c r="F204" s="3"/>
      <c r="G204" s="3"/>
      <c r="H204" s="3"/>
      <c r="I204" s="3"/>
      <c r="J204" s="3"/>
    </row>
    <row r="205" spans="1:10" x14ac:dyDescent="0.25">
      <c r="B205" s="3"/>
      <c r="C205" s="3"/>
      <c r="D205" s="7"/>
      <c r="E205" s="7"/>
      <c r="F205" s="3"/>
      <c r="G205" s="3"/>
      <c r="H205" s="3"/>
      <c r="I205" s="3"/>
      <c r="J205" s="3"/>
    </row>
    <row r="206" spans="1:10" x14ac:dyDescent="0.25">
      <c r="B206" s="3"/>
      <c r="C206" s="3"/>
      <c r="D206" s="7"/>
      <c r="E206" s="7"/>
      <c r="F206" s="3"/>
      <c r="G206" s="3"/>
      <c r="H206" s="3"/>
      <c r="I206" s="3"/>
      <c r="J206" s="3"/>
    </row>
    <row r="207" spans="1:10" x14ac:dyDescent="0.25">
      <c r="B207" s="3"/>
      <c r="C207" s="3"/>
      <c r="D207" s="7"/>
      <c r="E207" s="7"/>
      <c r="F207" s="3"/>
      <c r="G207" s="3"/>
      <c r="H207" s="3"/>
      <c r="I207" s="3"/>
      <c r="J207" s="3"/>
    </row>
    <row r="208" spans="1:10" x14ac:dyDescent="0.25">
      <c r="B208" s="3"/>
      <c r="C208" s="3"/>
      <c r="D208" s="7"/>
      <c r="E208" s="7"/>
      <c r="F208" s="3"/>
      <c r="G208" s="3"/>
      <c r="H208" s="3"/>
      <c r="I208" s="3"/>
      <c r="J208" s="3"/>
    </row>
    <row r="209" spans="2:10" x14ac:dyDescent="0.25">
      <c r="B209" s="3"/>
      <c r="C209" s="3"/>
      <c r="D209" s="7"/>
      <c r="E209" s="7"/>
      <c r="F209" s="3"/>
      <c r="G209" s="3"/>
      <c r="H209" s="3"/>
      <c r="I209" s="3"/>
      <c r="J209" s="3"/>
    </row>
    <row r="210" spans="2:10" x14ac:dyDescent="0.25">
      <c r="B210" s="3"/>
      <c r="C210" s="3"/>
      <c r="D210" s="7"/>
      <c r="E210" s="7"/>
      <c r="F210" s="3"/>
      <c r="G210" s="3"/>
      <c r="H210" s="3"/>
      <c r="I210" s="3"/>
      <c r="J210" s="3"/>
    </row>
    <row r="211" spans="2:10" x14ac:dyDescent="0.25">
      <c r="B211" s="3"/>
      <c r="C211" s="3"/>
      <c r="E211" s="7"/>
      <c r="F211" s="7"/>
      <c r="G211" s="7"/>
      <c r="H211" s="7"/>
      <c r="I211" s="7"/>
      <c r="J211" s="7"/>
    </row>
    <row r="212" spans="2:10" x14ac:dyDescent="0.25">
      <c r="B212" s="3"/>
      <c r="C212" s="3"/>
      <c r="E212" s="3"/>
      <c r="F212" s="17"/>
      <c r="G212" s="17"/>
      <c r="H212" s="17"/>
      <c r="I212" s="17"/>
      <c r="J212" s="17"/>
    </row>
    <row r="213" spans="2:10" x14ac:dyDescent="0.25">
      <c r="B213" s="3"/>
      <c r="C213" s="3"/>
    </row>
    <row r="214" spans="2:10" x14ac:dyDescent="0.25">
      <c r="B214" s="3"/>
      <c r="C214" s="3"/>
    </row>
    <row r="215" spans="2:10" ht="15.75" x14ac:dyDescent="0.25">
      <c r="B215" s="3"/>
      <c r="C215" s="3"/>
      <c r="F215" s="4"/>
    </row>
    <row r="216" spans="2:10" ht="15.75" x14ac:dyDescent="0.25">
      <c r="B216" s="3"/>
      <c r="C216" s="3"/>
      <c r="E216" s="6"/>
      <c r="F216" s="6"/>
      <c r="G216" s="6"/>
      <c r="H216" s="6"/>
      <c r="I216" s="6"/>
    </row>
    <row r="217" spans="2:10" x14ac:dyDescent="0.25">
      <c r="B217" s="3"/>
      <c r="C217" s="3"/>
      <c r="E217" s="7"/>
      <c r="F217" s="14"/>
      <c r="G217" s="16"/>
      <c r="H217" s="16"/>
      <c r="I217" s="14"/>
      <c r="J217" s="14"/>
    </row>
    <row r="218" spans="2:10" x14ac:dyDescent="0.25">
      <c r="B218" s="3"/>
      <c r="C218" s="3"/>
      <c r="E218" s="7"/>
      <c r="F218" s="14"/>
      <c r="G218" s="14"/>
      <c r="H218" s="14"/>
      <c r="I218" s="14"/>
      <c r="J218" s="14"/>
    </row>
    <row r="219" spans="2:10" x14ac:dyDescent="0.25">
      <c r="B219" s="3"/>
      <c r="C219" s="3"/>
      <c r="E219" s="7"/>
      <c r="F219" s="14"/>
      <c r="G219" s="14"/>
      <c r="H219" s="14"/>
      <c r="I219" s="14"/>
      <c r="J219" s="14"/>
    </row>
    <row r="220" spans="2:10" x14ac:dyDescent="0.25">
      <c r="B220" s="3"/>
      <c r="C220" s="3"/>
      <c r="E220" s="7"/>
      <c r="F220" s="14"/>
      <c r="G220" s="14"/>
      <c r="H220" s="14"/>
      <c r="I220" s="14"/>
      <c r="J220" s="14"/>
    </row>
    <row r="221" spans="2:10" x14ac:dyDescent="0.25">
      <c r="B221" s="3"/>
      <c r="C221" s="3"/>
      <c r="E221" s="7"/>
      <c r="F221" s="14"/>
      <c r="G221" s="14"/>
      <c r="H221" s="14"/>
      <c r="I221" s="14"/>
      <c r="J221" s="14"/>
    </row>
    <row r="222" spans="2:10" x14ac:dyDescent="0.25">
      <c r="B222" s="3"/>
      <c r="C222" s="3"/>
      <c r="E222" s="7"/>
      <c r="F222" s="14"/>
      <c r="G222" s="14"/>
      <c r="H222" s="14"/>
      <c r="I222" s="14"/>
      <c r="J222" s="14"/>
    </row>
    <row r="223" spans="2:10" x14ac:dyDescent="0.25">
      <c r="B223" s="3"/>
      <c r="C223" s="3"/>
      <c r="E223" s="7"/>
      <c r="F223" s="14"/>
      <c r="G223" s="14"/>
      <c r="H223" s="14"/>
      <c r="I223" s="14"/>
      <c r="J223" s="14"/>
    </row>
    <row r="224" spans="2:10" x14ac:dyDescent="0.25">
      <c r="B224" s="3"/>
      <c r="C224" s="3"/>
      <c r="E224" s="7"/>
      <c r="F224" s="14"/>
      <c r="G224" s="14"/>
      <c r="H224" s="14"/>
      <c r="I224" s="14"/>
      <c r="J224" s="14"/>
    </row>
    <row r="225" spans="2:10" x14ac:dyDescent="0.25">
      <c r="B225" s="3"/>
      <c r="C225" s="3"/>
      <c r="E225" s="7"/>
      <c r="F225" s="14"/>
      <c r="G225" s="14"/>
      <c r="H225" s="14"/>
      <c r="I225" s="14"/>
      <c r="J225" s="14"/>
    </row>
    <row r="226" spans="2:10" x14ac:dyDescent="0.25">
      <c r="B226" s="3"/>
      <c r="C226" s="3"/>
      <c r="E226" s="7"/>
      <c r="F226" s="14"/>
      <c r="G226" s="14"/>
      <c r="H226" s="14"/>
      <c r="I226" s="14"/>
      <c r="J226" s="14"/>
    </row>
    <row r="227" spans="2:10" x14ac:dyDescent="0.25">
      <c r="B227" s="3"/>
      <c r="C227" s="3"/>
      <c r="E227" s="7"/>
      <c r="F227" s="14"/>
      <c r="G227" s="14"/>
      <c r="H227" s="14"/>
      <c r="I227" s="14"/>
      <c r="J227" s="14"/>
    </row>
    <row r="228" spans="2:10" x14ac:dyDescent="0.25">
      <c r="B228" s="3"/>
      <c r="C228" s="3"/>
      <c r="E228" s="7"/>
      <c r="F228" s="14"/>
      <c r="G228" s="14"/>
      <c r="H228" s="14"/>
      <c r="I228" s="14"/>
      <c r="J228" s="14"/>
    </row>
    <row r="229" spans="2:10" x14ac:dyDescent="0.25">
      <c r="B229" s="3"/>
      <c r="C229" s="3"/>
      <c r="E229" s="12"/>
    </row>
    <row r="230" spans="2:10" x14ac:dyDescent="0.25">
      <c r="B230" s="3"/>
      <c r="C230" s="3"/>
    </row>
    <row r="231" spans="2:10" x14ac:dyDescent="0.25">
      <c r="B231" s="3"/>
      <c r="C231" s="3"/>
    </row>
    <row r="232" spans="2:10" x14ac:dyDescent="0.25">
      <c r="B232" s="3"/>
      <c r="C232" s="3"/>
    </row>
    <row r="233" spans="2:10" x14ac:dyDescent="0.25">
      <c r="B233" s="3"/>
      <c r="C233" s="3"/>
    </row>
    <row r="234" spans="2:10" x14ac:dyDescent="0.25">
      <c r="B234" s="3"/>
      <c r="C234" s="3"/>
    </row>
    <row r="235" spans="2:10" x14ac:dyDescent="0.25">
      <c r="B235" s="3"/>
      <c r="C235" s="3"/>
    </row>
    <row r="236" spans="2:10" x14ac:dyDescent="0.25">
      <c r="B236" s="3"/>
      <c r="C236" s="3"/>
    </row>
    <row r="237" spans="2:10" x14ac:dyDescent="0.25">
      <c r="B237" s="3"/>
      <c r="C237" s="3"/>
    </row>
    <row r="238" spans="2:10" x14ac:dyDescent="0.25">
      <c r="B238" s="3"/>
      <c r="C238" s="3"/>
    </row>
    <row r="239" spans="2:10" x14ac:dyDescent="0.25">
      <c r="B239" s="3"/>
      <c r="C239" s="3"/>
    </row>
    <row r="240" spans="2:10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3"/>
      <c r="C286" s="3"/>
    </row>
    <row r="287" spans="2:3" x14ac:dyDescent="0.25">
      <c r="B287" s="3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  <row r="300" spans="2:3" x14ac:dyDescent="0.25">
      <c r="B300" s="3"/>
      <c r="C300" s="3"/>
    </row>
    <row r="301" spans="2:3" x14ac:dyDescent="0.25">
      <c r="B301" s="3"/>
      <c r="C301" s="3"/>
    </row>
    <row r="302" spans="2:3" x14ac:dyDescent="0.25">
      <c r="B302" s="3"/>
      <c r="C302" s="3"/>
    </row>
    <row r="303" spans="2:3" x14ac:dyDescent="0.25">
      <c r="B303" s="3"/>
      <c r="C303" s="3"/>
    </row>
    <row r="304" spans="2:3" x14ac:dyDescent="0.25">
      <c r="B304" s="3"/>
      <c r="C304" s="3"/>
    </row>
    <row r="305" spans="2:3" x14ac:dyDescent="0.25">
      <c r="B305" s="3"/>
      <c r="C305" s="3"/>
    </row>
    <row r="306" spans="2:3" x14ac:dyDescent="0.25">
      <c r="B306" s="3"/>
      <c r="C306" s="3"/>
    </row>
    <row r="307" spans="2:3" x14ac:dyDescent="0.25">
      <c r="B307" s="3"/>
      <c r="C307" s="3"/>
    </row>
    <row r="308" spans="2:3" x14ac:dyDescent="0.25">
      <c r="B308" s="3"/>
      <c r="C308" s="3"/>
    </row>
    <row r="309" spans="2:3" x14ac:dyDescent="0.25">
      <c r="B309" s="3"/>
      <c r="C309" s="3"/>
    </row>
    <row r="310" spans="2:3" x14ac:dyDescent="0.25">
      <c r="B310" s="3"/>
      <c r="C310" s="3"/>
    </row>
    <row r="311" spans="2:3" x14ac:dyDescent="0.25">
      <c r="B311" s="3"/>
      <c r="C311" s="3"/>
    </row>
    <row r="312" spans="2:3" x14ac:dyDescent="0.25">
      <c r="B312" s="3"/>
      <c r="C312" s="3"/>
    </row>
    <row r="313" spans="2:3" x14ac:dyDescent="0.25">
      <c r="B313" s="3"/>
    </row>
    <row r="314" spans="2:3" x14ac:dyDescent="0.25">
      <c r="B314" s="3"/>
    </row>
    <row r="315" spans="2:3" x14ac:dyDescent="0.25">
      <c r="B315" s="3"/>
    </row>
    <row r="316" spans="2:3" x14ac:dyDescent="0.25">
      <c r="B316" s="3"/>
    </row>
    <row r="317" spans="2:3" x14ac:dyDescent="0.25">
      <c r="B317" s="3"/>
    </row>
    <row r="318" spans="2:3" x14ac:dyDescent="0.25">
      <c r="B318" s="3"/>
    </row>
    <row r="319" spans="2:3" x14ac:dyDescent="0.25">
      <c r="B319" s="3"/>
    </row>
    <row r="320" spans="2:3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</sheetData>
  <pageMargins left="0.7" right="0.7" top="0.75" bottom="0.75" header="0.3" footer="0.3"/>
  <pageSetup paperSize="9" scale="7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6A97-706A-4124-A226-7FCA6ECA0683}">
  <sheetPr>
    <pageSetUpPr fitToPage="1"/>
  </sheetPr>
  <dimension ref="A2:L372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4.85546875" customWidth="1"/>
    <col min="13" max="13" width="7.7109375" customWidth="1"/>
  </cols>
  <sheetData>
    <row r="2" spans="1:12" s="1" customFormat="1" ht="23.25" x14ac:dyDescent="0.35">
      <c r="A2" s="5"/>
      <c r="B2" s="1" t="s">
        <v>0</v>
      </c>
    </row>
    <row r="4" spans="1:12" x14ac:dyDescent="0.25">
      <c r="C4" s="3"/>
    </row>
    <row r="5" spans="1:12" ht="18.75" x14ac:dyDescent="0.3">
      <c r="B5" s="31" t="s">
        <v>410</v>
      </c>
      <c r="C5" s="3"/>
    </row>
    <row r="6" spans="1:12" x14ac:dyDescent="0.25">
      <c r="B6" s="3"/>
      <c r="C6" s="3"/>
    </row>
    <row r="7" spans="1:12" s="6" customFormat="1" ht="16.5" thickBot="1" x14ac:dyDescent="0.3">
      <c r="A7" s="6">
        <v>1880</v>
      </c>
      <c r="B7" s="29" t="s">
        <v>350</v>
      </c>
      <c r="D7" s="10" t="s">
        <v>1</v>
      </c>
      <c r="E7" s="10" t="s">
        <v>2</v>
      </c>
      <c r="F7" s="10" t="s">
        <v>115</v>
      </c>
      <c r="G7" s="10" t="s">
        <v>5</v>
      </c>
      <c r="H7" s="10" t="s">
        <v>116</v>
      </c>
    </row>
    <row r="8" spans="1:12" x14ac:dyDescent="0.25">
      <c r="B8" s="28" t="s">
        <v>420</v>
      </c>
      <c r="C8" s="2"/>
      <c r="D8" s="7" t="s">
        <v>111</v>
      </c>
      <c r="E8" s="7">
        <f t="shared" ref="E8:E12" si="0">SUM(F8:K8)</f>
        <v>4</v>
      </c>
      <c r="F8" s="3">
        <v>2</v>
      </c>
      <c r="G8" s="3">
        <v>2</v>
      </c>
      <c r="H8" s="3">
        <v>0</v>
      </c>
      <c r="I8" s="3"/>
      <c r="J8" s="3"/>
      <c r="K8" s="3"/>
      <c r="L8" s="3"/>
    </row>
    <row r="9" spans="1:12" x14ac:dyDescent="0.25">
      <c r="B9" s="28" t="s">
        <v>573</v>
      </c>
      <c r="C9" s="2"/>
      <c r="D9" s="7" t="s">
        <v>112</v>
      </c>
      <c r="E9" s="7">
        <f t="shared" si="0"/>
        <v>18</v>
      </c>
      <c r="F9" s="3">
        <v>16</v>
      </c>
      <c r="G9" s="3">
        <v>0</v>
      </c>
      <c r="H9" s="3">
        <v>2</v>
      </c>
      <c r="I9" s="3"/>
      <c r="J9" s="3"/>
      <c r="K9" s="3"/>
      <c r="L9" s="3"/>
    </row>
    <row r="10" spans="1:12" x14ac:dyDescent="0.25">
      <c r="B10" s="28" t="s">
        <v>421</v>
      </c>
      <c r="C10" s="2"/>
      <c r="D10" s="7" t="s">
        <v>113</v>
      </c>
      <c r="E10" s="7">
        <f t="shared" si="0"/>
        <v>14</v>
      </c>
      <c r="F10" s="3">
        <v>6</v>
      </c>
      <c r="G10" s="3">
        <v>8</v>
      </c>
      <c r="H10" s="3">
        <v>0</v>
      </c>
      <c r="I10" s="3"/>
      <c r="J10" s="3"/>
      <c r="K10" s="3"/>
      <c r="L10" s="3"/>
    </row>
    <row r="11" spans="1:12" x14ac:dyDescent="0.25">
      <c r="B11" s="2"/>
      <c r="C11" s="2"/>
      <c r="D11" s="7" t="s">
        <v>114</v>
      </c>
      <c r="E11" s="7">
        <f t="shared" si="0"/>
        <v>5</v>
      </c>
      <c r="F11" s="3">
        <v>2</v>
      </c>
      <c r="G11" s="3">
        <v>3</v>
      </c>
      <c r="H11" s="3">
        <v>0</v>
      </c>
      <c r="I11" s="15"/>
      <c r="J11" s="3"/>
      <c r="K11" s="3"/>
      <c r="L11" s="3"/>
    </row>
    <row r="12" spans="1:12" ht="15.75" thickBot="1" x14ac:dyDescent="0.3">
      <c r="B12" s="2"/>
      <c r="C12" s="2"/>
      <c r="D12" s="7" t="s">
        <v>15</v>
      </c>
      <c r="E12" s="9">
        <f t="shared" si="0"/>
        <v>8</v>
      </c>
      <c r="F12" s="8">
        <v>5</v>
      </c>
      <c r="G12" s="8">
        <v>3</v>
      </c>
      <c r="H12" s="8">
        <v>0</v>
      </c>
      <c r="I12" s="3"/>
      <c r="J12" s="3"/>
      <c r="K12" s="3"/>
      <c r="L12" s="3"/>
    </row>
    <row r="13" spans="1:12" x14ac:dyDescent="0.25">
      <c r="B13" s="2"/>
      <c r="C13" s="2"/>
      <c r="E13" s="7">
        <f>SUM(E8:E12)</f>
        <v>49</v>
      </c>
      <c r="F13" s="7">
        <f>SUM(F8:F12)</f>
        <v>31</v>
      </c>
      <c r="G13" s="7">
        <f>SUM(G8:G12)</f>
        <v>16</v>
      </c>
      <c r="H13" s="7">
        <f>SUM(H8:H12)</f>
        <v>2</v>
      </c>
      <c r="I13" s="7"/>
      <c r="J13" s="7"/>
      <c r="K13" s="7"/>
      <c r="L13" s="7"/>
    </row>
    <row r="14" spans="1:12" x14ac:dyDescent="0.25">
      <c r="B14" s="2"/>
      <c r="C14" s="2"/>
      <c r="E14" s="3"/>
      <c r="I14" s="13"/>
      <c r="J14" s="13"/>
      <c r="K14" s="13"/>
      <c r="L14" s="3"/>
    </row>
    <row r="15" spans="1:12" x14ac:dyDescent="0.25">
      <c r="B15" s="2"/>
      <c r="C15" s="2"/>
      <c r="D15" s="7" t="s">
        <v>357</v>
      </c>
      <c r="E15" s="7">
        <v>49</v>
      </c>
      <c r="F15" s="11">
        <f>F13/E15</f>
        <v>0.63265306122448983</v>
      </c>
      <c r="G15" s="11">
        <f>G13/E15</f>
        <v>0.32653061224489793</v>
      </c>
      <c r="H15" s="11">
        <f>H13/E15</f>
        <v>4.0816326530612242E-2</v>
      </c>
    </row>
    <row r="16" spans="1:12" x14ac:dyDescent="0.25">
      <c r="B16" s="2"/>
      <c r="C16" s="2"/>
    </row>
    <row r="17" spans="1:12" x14ac:dyDescent="0.25">
      <c r="B17" s="3"/>
      <c r="C17" s="3"/>
    </row>
    <row r="18" spans="1:12" s="6" customFormat="1" ht="16.5" thickBot="1" x14ac:dyDescent="0.3">
      <c r="A18" s="6">
        <v>1885</v>
      </c>
      <c r="B18" s="29" t="s">
        <v>350</v>
      </c>
      <c r="D18" s="10" t="s">
        <v>1</v>
      </c>
      <c r="E18" s="10" t="s">
        <v>2</v>
      </c>
      <c r="F18" s="10" t="s">
        <v>5</v>
      </c>
      <c r="G18" s="10" t="s">
        <v>116</v>
      </c>
      <c r="H18" s="10" t="s">
        <v>46</v>
      </c>
      <c r="I18" s="10" t="s">
        <v>117</v>
      </c>
    </row>
    <row r="19" spans="1:12" x14ac:dyDescent="0.25">
      <c r="B19" s="28" t="s">
        <v>573</v>
      </c>
      <c r="C19" s="2"/>
      <c r="D19" s="7" t="s">
        <v>111</v>
      </c>
      <c r="E19" s="7">
        <f t="shared" ref="E19:E23" si="1">SUM(F19:K19)</f>
        <v>3</v>
      </c>
      <c r="F19" s="3">
        <v>3</v>
      </c>
      <c r="G19" s="3">
        <v>0</v>
      </c>
      <c r="H19" s="3">
        <v>0</v>
      </c>
      <c r="I19" s="3">
        <v>0</v>
      </c>
      <c r="J19" s="3"/>
      <c r="K19" s="3"/>
      <c r="L19" s="3"/>
    </row>
    <row r="20" spans="1:12" x14ac:dyDescent="0.25">
      <c r="B20" s="28" t="s">
        <v>421</v>
      </c>
      <c r="C20" s="2"/>
      <c r="D20" s="7" t="s">
        <v>112</v>
      </c>
      <c r="E20" s="7">
        <f t="shared" si="1"/>
        <v>14</v>
      </c>
      <c r="F20" s="3">
        <v>13</v>
      </c>
      <c r="G20" s="3">
        <v>1</v>
      </c>
      <c r="H20" s="3">
        <v>0</v>
      </c>
      <c r="I20" s="3">
        <v>0</v>
      </c>
      <c r="J20" s="3"/>
      <c r="K20" s="3"/>
      <c r="L20" s="3"/>
    </row>
    <row r="21" spans="1:12" x14ac:dyDescent="0.25">
      <c r="B21" s="28" t="s">
        <v>422</v>
      </c>
      <c r="C21" s="2"/>
      <c r="D21" s="7" t="s">
        <v>113</v>
      </c>
      <c r="E21" s="7">
        <f t="shared" si="1"/>
        <v>10</v>
      </c>
      <c r="F21" s="3">
        <v>8</v>
      </c>
      <c r="G21" s="3">
        <v>0</v>
      </c>
      <c r="H21" s="3">
        <v>2</v>
      </c>
      <c r="I21" s="3">
        <v>0</v>
      </c>
      <c r="J21" s="3"/>
      <c r="K21" s="3"/>
      <c r="L21" s="3"/>
    </row>
    <row r="22" spans="1:12" x14ac:dyDescent="0.25">
      <c r="B22" s="28" t="s">
        <v>423</v>
      </c>
      <c r="C22" s="2"/>
      <c r="D22" s="7" t="s">
        <v>114</v>
      </c>
      <c r="E22" s="7">
        <f t="shared" si="1"/>
        <v>14</v>
      </c>
      <c r="F22" s="3">
        <v>9</v>
      </c>
      <c r="G22" s="3">
        <v>1</v>
      </c>
      <c r="H22" s="3">
        <v>2</v>
      </c>
      <c r="I22" s="3">
        <v>2</v>
      </c>
      <c r="J22" s="3"/>
      <c r="K22" s="3"/>
      <c r="L22" s="3"/>
    </row>
    <row r="23" spans="1:12" ht="15.75" thickBot="1" x14ac:dyDescent="0.3">
      <c r="B23" s="2"/>
      <c r="C23" s="2"/>
      <c r="D23" s="7" t="s">
        <v>15</v>
      </c>
      <c r="E23" s="9">
        <f t="shared" si="1"/>
        <v>10</v>
      </c>
      <c r="F23" s="8">
        <v>2</v>
      </c>
      <c r="G23" s="8">
        <v>8</v>
      </c>
      <c r="H23" s="8">
        <v>0</v>
      </c>
      <c r="I23" s="8">
        <v>0</v>
      </c>
      <c r="J23" s="3"/>
      <c r="K23" s="3"/>
      <c r="L23" s="3"/>
    </row>
    <row r="24" spans="1:12" x14ac:dyDescent="0.25">
      <c r="B24" s="2"/>
      <c r="C24" s="2"/>
      <c r="E24" s="7">
        <f>SUM(E19:E23)</f>
        <v>51</v>
      </c>
      <c r="F24" s="7">
        <f>SUM(F19:F23)</f>
        <v>35</v>
      </c>
      <c r="G24" s="7">
        <f>SUM(G19:G23)</f>
        <v>10</v>
      </c>
      <c r="H24" s="7">
        <f>SUM(H19:H23)</f>
        <v>4</v>
      </c>
      <c r="I24" s="7">
        <f>SUM(I19:I23)</f>
        <v>2</v>
      </c>
      <c r="J24" s="7"/>
      <c r="K24" s="7"/>
      <c r="L24" s="7"/>
    </row>
    <row r="25" spans="1:12" x14ac:dyDescent="0.25">
      <c r="B25" s="2"/>
      <c r="C25" s="2"/>
      <c r="E25" s="3"/>
      <c r="J25" s="13"/>
      <c r="K25" s="13"/>
      <c r="L25" s="3"/>
    </row>
    <row r="26" spans="1:12" x14ac:dyDescent="0.25">
      <c r="B26" s="2"/>
      <c r="C26" s="2"/>
      <c r="D26" s="7" t="s">
        <v>357</v>
      </c>
      <c r="E26" s="7">
        <v>51</v>
      </c>
      <c r="F26" s="11">
        <f>F24/E26</f>
        <v>0.68627450980392157</v>
      </c>
      <c r="G26" s="11">
        <f>G24/E26</f>
        <v>0.19607843137254902</v>
      </c>
      <c r="H26" s="11">
        <f>H24/E26</f>
        <v>7.8431372549019607E-2</v>
      </c>
      <c r="I26" s="11">
        <f>I24/E26</f>
        <v>3.9215686274509803E-2</v>
      </c>
    </row>
    <row r="27" spans="1:12" x14ac:dyDescent="0.25">
      <c r="B27" s="2"/>
      <c r="C27" s="2"/>
    </row>
    <row r="28" spans="1:12" ht="15.75" x14ac:dyDescent="0.25">
      <c r="B28" s="3"/>
      <c r="C28" s="3"/>
      <c r="D28" s="6"/>
      <c r="E28" s="22"/>
    </row>
    <row r="29" spans="1:12" s="6" customFormat="1" ht="16.5" thickBot="1" x14ac:dyDescent="0.3">
      <c r="A29" s="6">
        <v>1886</v>
      </c>
      <c r="B29" s="29" t="s">
        <v>350</v>
      </c>
      <c r="C29" s="7" t="s">
        <v>428</v>
      </c>
      <c r="D29" s="10" t="s">
        <v>1</v>
      </c>
      <c r="E29" s="10" t="s">
        <v>2</v>
      </c>
      <c r="F29" s="10" t="s">
        <v>5</v>
      </c>
      <c r="G29" s="10" t="s">
        <v>115</v>
      </c>
      <c r="H29" s="10" t="s">
        <v>116</v>
      </c>
      <c r="I29" s="10" t="s">
        <v>117</v>
      </c>
    </row>
    <row r="30" spans="1:12" x14ac:dyDescent="0.25">
      <c r="B30" s="28" t="s">
        <v>573</v>
      </c>
      <c r="C30" s="2"/>
      <c r="D30" s="7" t="s">
        <v>111</v>
      </c>
      <c r="E30" s="7">
        <f t="shared" ref="E30:E34" si="2">SUM(F30:K30)</f>
        <v>5</v>
      </c>
      <c r="F30" s="3">
        <v>5</v>
      </c>
      <c r="G30" s="3">
        <v>0</v>
      </c>
      <c r="H30" s="3">
        <v>0</v>
      </c>
      <c r="I30" s="3">
        <v>0</v>
      </c>
      <c r="J30" s="3"/>
      <c r="K30" s="3"/>
      <c r="L30" s="3"/>
    </row>
    <row r="31" spans="1:12" x14ac:dyDescent="0.25">
      <c r="B31" t="s">
        <v>424</v>
      </c>
      <c r="C31" s="2"/>
      <c r="D31" s="7" t="s">
        <v>112</v>
      </c>
      <c r="E31" s="7">
        <f t="shared" si="2"/>
        <v>16</v>
      </c>
      <c r="F31" s="3">
        <v>16</v>
      </c>
      <c r="G31" s="3">
        <v>0</v>
      </c>
      <c r="H31" s="3">
        <v>0</v>
      </c>
      <c r="I31" s="3">
        <v>0</v>
      </c>
      <c r="J31" s="3"/>
      <c r="K31" s="3"/>
      <c r="L31" s="3"/>
    </row>
    <row r="32" spans="1:12" x14ac:dyDescent="0.25">
      <c r="B32" s="28" t="s">
        <v>421</v>
      </c>
      <c r="C32" s="2"/>
      <c r="D32" s="7" t="s">
        <v>113</v>
      </c>
      <c r="E32" s="7">
        <f t="shared" si="2"/>
        <v>14</v>
      </c>
      <c r="F32" s="3">
        <v>7</v>
      </c>
      <c r="G32" s="3">
        <v>5</v>
      </c>
      <c r="H32" s="3">
        <v>1</v>
      </c>
      <c r="I32" s="3">
        <v>1</v>
      </c>
      <c r="J32" s="3"/>
      <c r="K32" s="3"/>
      <c r="L32" s="3"/>
    </row>
    <row r="33" spans="1:12" x14ac:dyDescent="0.25">
      <c r="B33" s="28" t="s">
        <v>423</v>
      </c>
      <c r="C33" s="2"/>
      <c r="D33" s="7" t="s">
        <v>114</v>
      </c>
      <c r="E33" s="7">
        <f t="shared" si="2"/>
        <v>19</v>
      </c>
      <c r="F33" s="3">
        <v>4</v>
      </c>
      <c r="G33" s="3">
        <v>8</v>
      </c>
      <c r="H33" s="3">
        <v>3</v>
      </c>
      <c r="I33" s="3">
        <v>4</v>
      </c>
      <c r="J33" s="3"/>
      <c r="K33" s="3"/>
      <c r="L33" s="3"/>
    </row>
    <row r="34" spans="1:12" ht="15.75" thickBot="1" x14ac:dyDescent="0.3">
      <c r="B34" s="2"/>
      <c r="C34" s="2"/>
      <c r="D34" s="7" t="s">
        <v>15</v>
      </c>
      <c r="E34" s="9">
        <f t="shared" si="2"/>
        <v>30</v>
      </c>
      <c r="F34" s="8">
        <v>1</v>
      </c>
      <c r="G34" s="8">
        <v>11</v>
      </c>
      <c r="H34" s="8">
        <v>15</v>
      </c>
      <c r="I34" s="8">
        <v>3</v>
      </c>
      <c r="J34" s="3"/>
      <c r="K34" s="3"/>
      <c r="L34" s="3"/>
    </row>
    <row r="35" spans="1:12" x14ac:dyDescent="0.25">
      <c r="B35" s="2"/>
      <c r="C35" s="2"/>
      <c r="E35" s="7">
        <f>SUM(E30:E34)</f>
        <v>84</v>
      </c>
      <c r="F35" s="7">
        <f>SUM(F30:F34)</f>
        <v>33</v>
      </c>
      <c r="G35" s="7">
        <f>SUM(G30:G34)</f>
        <v>24</v>
      </c>
      <c r="H35" s="7">
        <f>SUM(H30:H34)</f>
        <v>19</v>
      </c>
      <c r="I35" s="7">
        <f>SUM(I30:I34)</f>
        <v>8</v>
      </c>
      <c r="J35" s="3"/>
      <c r="K35" s="3"/>
      <c r="L35" s="3"/>
    </row>
    <row r="36" spans="1:12" x14ac:dyDescent="0.25">
      <c r="B36" s="28" t="s">
        <v>429</v>
      </c>
      <c r="C36" s="2"/>
      <c r="E36" s="3"/>
      <c r="J36" s="3"/>
      <c r="K36" s="3"/>
      <c r="L36" s="3"/>
    </row>
    <row r="37" spans="1:12" x14ac:dyDescent="0.25">
      <c r="B37" s="2"/>
      <c r="C37" s="2"/>
      <c r="D37" s="7" t="s">
        <v>357</v>
      </c>
      <c r="E37" s="7">
        <v>84</v>
      </c>
      <c r="F37" s="11">
        <f>F35/E37</f>
        <v>0.39285714285714285</v>
      </c>
      <c r="G37" s="11">
        <f>G35/E37</f>
        <v>0.2857142857142857</v>
      </c>
      <c r="H37" s="11">
        <f>H35/E37</f>
        <v>0.22619047619047619</v>
      </c>
      <c r="I37" s="11">
        <f>I35/E37</f>
        <v>9.5238095238095233E-2</v>
      </c>
      <c r="J37" s="3"/>
      <c r="K37" s="3"/>
      <c r="L37" s="3"/>
    </row>
    <row r="38" spans="1:12" x14ac:dyDescent="0.25">
      <c r="B38" s="2"/>
      <c r="C38" s="2"/>
      <c r="J38" s="3"/>
      <c r="K38" s="3"/>
      <c r="L38" s="3"/>
    </row>
    <row r="39" spans="1:12" ht="15.75" x14ac:dyDescent="0.25">
      <c r="B39" s="3"/>
      <c r="C39" s="3"/>
      <c r="D39" s="6"/>
      <c r="E39" s="22"/>
    </row>
    <row r="40" spans="1:12" s="6" customFormat="1" ht="16.5" thickBot="1" x14ac:dyDescent="0.3">
      <c r="A40" s="6">
        <v>1886</v>
      </c>
      <c r="B40" s="29" t="s">
        <v>350</v>
      </c>
      <c r="C40" s="7" t="s">
        <v>425</v>
      </c>
      <c r="D40" s="10" t="s">
        <v>1</v>
      </c>
      <c r="E40" s="10" t="s">
        <v>2</v>
      </c>
      <c r="F40" s="10" t="s">
        <v>116</v>
      </c>
      <c r="G40" s="10" t="s">
        <v>5</v>
      </c>
    </row>
    <row r="41" spans="1:12" x14ac:dyDescent="0.25">
      <c r="B41" t="s">
        <v>424</v>
      </c>
      <c r="C41" s="2"/>
      <c r="D41" s="7" t="s">
        <v>111</v>
      </c>
      <c r="E41" s="7">
        <f t="shared" ref="E41:E45" si="3">SUM(F41:K41)</f>
        <v>5</v>
      </c>
      <c r="F41" s="3">
        <v>0</v>
      </c>
      <c r="G41" s="3">
        <v>5</v>
      </c>
      <c r="H41" s="3"/>
      <c r="I41" s="3"/>
      <c r="J41" s="3"/>
      <c r="K41" s="3"/>
      <c r="L41" s="3"/>
    </row>
    <row r="42" spans="1:12" x14ac:dyDescent="0.25">
      <c r="B42" s="28" t="s">
        <v>573</v>
      </c>
      <c r="C42" s="2"/>
      <c r="D42" s="7" t="s">
        <v>112</v>
      </c>
      <c r="E42" s="7">
        <f t="shared" si="3"/>
        <v>16</v>
      </c>
      <c r="F42" s="3">
        <v>0</v>
      </c>
      <c r="G42" s="3">
        <v>16</v>
      </c>
      <c r="H42" s="3"/>
      <c r="I42" s="3"/>
      <c r="J42" s="3"/>
      <c r="K42" s="3"/>
      <c r="L42" s="3"/>
    </row>
    <row r="43" spans="1:12" x14ac:dyDescent="0.25">
      <c r="C43" s="2"/>
      <c r="D43" s="7" t="s">
        <v>113</v>
      </c>
      <c r="E43" s="7">
        <f t="shared" si="3"/>
        <v>14</v>
      </c>
      <c r="F43" s="3">
        <v>7</v>
      </c>
      <c r="G43" s="3">
        <v>7</v>
      </c>
      <c r="H43" s="3"/>
      <c r="I43" s="3"/>
      <c r="J43" s="3"/>
      <c r="K43" s="3"/>
      <c r="L43" s="3"/>
    </row>
    <row r="44" spans="1:12" x14ac:dyDescent="0.25">
      <c r="B44" s="2"/>
      <c r="C44" s="2"/>
      <c r="D44" s="7" t="s">
        <v>114</v>
      </c>
      <c r="E44" s="7">
        <f t="shared" si="3"/>
        <v>18</v>
      </c>
      <c r="F44" s="3">
        <v>14</v>
      </c>
      <c r="G44" s="3">
        <v>4</v>
      </c>
      <c r="H44" s="3"/>
      <c r="I44" s="3"/>
      <c r="J44" s="3"/>
      <c r="K44" s="3"/>
      <c r="L44" s="3"/>
    </row>
    <row r="45" spans="1:12" ht="15.75" thickBot="1" x14ac:dyDescent="0.3">
      <c r="B45" s="2"/>
      <c r="C45" s="2"/>
      <c r="D45" s="7" t="s">
        <v>15</v>
      </c>
      <c r="E45" s="9">
        <f t="shared" si="3"/>
        <v>29</v>
      </c>
      <c r="F45" s="8">
        <v>28</v>
      </c>
      <c r="G45" s="8">
        <v>1</v>
      </c>
      <c r="H45" s="3"/>
      <c r="I45" s="3"/>
      <c r="J45" s="3"/>
      <c r="K45" s="3"/>
      <c r="L45" s="3"/>
    </row>
    <row r="46" spans="1:12" x14ac:dyDescent="0.25">
      <c r="B46" s="2"/>
      <c r="C46" s="2"/>
      <c r="E46" s="7">
        <f>SUM(E41:E45)</f>
        <v>82</v>
      </c>
      <c r="F46" s="7">
        <f>SUM(F41:F45)</f>
        <v>49</v>
      </c>
      <c r="G46" s="7">
        <f>SUM(G41:G45)</f>
        <v>33</v>
      </c>
      <c r="H46" s="7"/>
      <c r="I46" s="7"/>
      <c r="J46" s="3"/>
      <c r="K46" s="3"/>
      <c r="L46" s="3"/>
    </row>
    <row r="47" spans="1:12" x14ac:dyDescent="0.25">
      <c r="B47" s="2"/>
      <c r="C47" s="2"/>
      <c r="E47" s="3"/>
      <c r="H47" s="17"/>
      <c r="I47" s="17"/>
      <c r="J47" s="3"/>
      <c r="K47" s="3"/>
      <c r="L47" s="3"/>
    </row>
    <row r="48" spans="1:12" x14ac:dyDescent="0.25">
      <c r="B48" s="2"/>
      <c r="C48" s="2"/>
      <c r="D48" s="7" t="s">
        <v>357</v>
      </c>
      <c r="E48" s="7">
        <v>82</v>
      </c>
      <c r="F48" s="11">
        <f>F46/E48</f>
        <v>0.59756097560975607</v>
      </c>
      <c r="G48" s="11">
        <f>G46/E48</f>
        <v>0.40243902439024393</v>
      </c>
      <c r="J48" s="3"/>
      <c r="K48" s="3"/>
      <c r="L48" s="3"/>
    </row>
    <row r="49" spans="1:12" x14ac:dyDescent="0.25">
      <c r="B49" s="2"/>
      <c r="C49" s="2"/>
      <c r="J49" s="3"/>
      <c r="K49" s="3"/>
      <c r="L49" s="3"/>
    </row>
    <row r="50" spans="1:12" x14ac:dyDescent="0.25">
      <c r="B50" s="3"/>
      <c r="C50" s="3"/>
    </row>
    <row r="51" spans="1:12" s="6" customFormat="1" ht="16.5" thickBot="1" x14ac:dyDescent="0.3">
      <c r="A51" s="6">
        <v>1892</v>
      </c>
      <c r="B51" s="29" t="s">
        <v>350</v>
      </c>
      <c r="D51" s="10" t="s">
        <v>1</v>
      </c>
      <c r="E51" s="10" t="s">
        <v>2</v>
      </c>
      <c r="F51" s="10" t="s">
        <v>5</v>
      </c>
    </row>
    <row r="52" spans="1:12" x14ac:dyDescent="0.25">
      <c r="B52" s="28" t="s">
        <v>573</v>
      </c>
      <c r="C52" s="2"/>
      <c r="D52" s="7" t="s">
        <v>111</v>
      </c>
      <c r="E52" s="7">
        <f t="shared" ref="E52:E56" si="4">SUM(F52:K52)</f>
        <v>22</v>
      </c>
      <c r="F52" s="3">
        <v>22</v>
      </c>
      <c r="G52" s="3"/>
      <c r="H52" s="15"/>
      <c r="I52" s="3"/>
      <c r="J52" s="3"/>
      <c r="K52" s="3"/>
      <c r="L52" s="3"/>
    </row>
    <row r="53" spans="1:12" x14ac:dyDescent="0.25">
      <c r="B53" s="2"/>
      <c r="C53" s="2"/>
      <c r="D53" s="7" t="s">
        <v>112</v>
      </c>
      <c r="E53" s="7">
        <f t="shared" si="4"/>
        <v>20</v>
      </c>
      <c r="F53" s="3">
        <v>20</v>
      </c>
      <c r="G53" s="3"/>
      <c r="H53" s="15"/>
      <c r="I53" s="3"/>
      <c r="J53" s="3"/>
      <c r="K53" s="3"/>
      <c r="L53" s="3"/>
    </row>
    <row r="54" spans="1:12" x14ac:dyDescent="0.25">
      <c r="B54" s="2"/>
      <c r="C54" s="2"/>
      <c r="D54" s="7" t="s">
        <v>113</v>
      </c>
      <c r="E54" s="7">
        <f t="shared" si="4"/>
        <v>17</v>
      </c>
      <c r="F54" s="3">
        <v>17</v>
      </c>
      <c r="G54" s="3"/>
      <c r="H54" s="15"/>
      <c r="I54" s="3"/>
      <c r="J54" s="3"/>
      <c r="K54" s="3"/>
      <c r="L54" s="3"/>
    </row>
    <row r="55" spans="1:12" x14ac:dyDescent="0.25">
      <c r="B55" s="2"/>
      <c r="C55" s="2"/>
      <c r="D55" s="7" t="s">
        <v>114</v>
      </c>
      <c r="E55" s="7">
        <f t="shared" si="4"/>
        <v>3</v>
      </c>
      <c r="F55" s="3">
        <v>3</v>
      </c>
      <c r="G55" s="3"/>
      <c r="H55" s="15"/>
      <c r="I55" s="3"/>
      <c r="J55" s="3"/>
      <c r="K55" s="3"/>
      <c r="L55" s="3"/>
    </row>
    <row r="56" spans="1:12" ht="15.75" thickBot="1" x14ac:dyDescent="0.3">
      <c r="B56" s="2"/>
      <c r="C56" s="2"/>
      <c r="D56" s="7" t="s">
        <v>15</v>
      </c>
      <c r="E56" s="9">
        <f t="shared" si="4"/>
        <v>4</v>
      </c>
      <c r="F56" s="8">
        <v>4</v>
      </c>
      <c r="G56" s="3"/>
      <c r="H56" s="15"/>
      <c r="I56" s="3"/>
      <c r="J56" s="3"/>
      <c r="K56" s="3"/>
      <c r="L56" s="3"/>
    </row>
    <row r="57" spans="1:12" x14ac:dyDescent="0.25">
      <c r="B57" s="2"/>
      <c r="C57" s="2"/>
      <c r="E57" s="7">
        <f>SUM(E52:E56)</f>
        <v>66</v>
      </c>
      <c r="F57" s="7">
        <f>SUM(F52:F56)</f>
        <v>66</v>
      </c>
      <c r="G57" s="7"/>
      <c r="H57" s="15"/>
      <c r="I57" s="3"/>
      <c r="J57" s="3"/>
      <c r="K57" s="3"/>
      <c r="L57" s="3"/>
    </row>
    <row r="58" spans="1:12" x14ac:dyDescent="0.25">
      <c r="B58" s="2"/>
      <c r="C58" s="2"/>
      <c r="E58" s="3"/>
      <c r="G58" s="13"/>
      <c r="H58" s="15"/>
      <c r="I58" s="3"/>
      <c r="J58" s="3"/>
      <c r="K58" s="3"/>
      <c r="L58" s="3"/>
    </row>
    <row r="59" spans="1:12" x14ac:dyDescent="0.25">
      <c r="B59" s="2"/>
      <c r="C59" s="2"/>
      <c r="D59" s="7" t="s">
        <v>357</v>
      </c>
      <c r="E59" s="7">
        <v>66</v>
      </c>
      <c r="F59" s="11">
        <f>F57/E59</f>
        <v>1</v>
      </c>
      <c r="H59" s="15"/>
      <c r="I59" s="3"/>
      <c r="J59" s="3"/>
      <c r="K59" s="3"/>
      <c r="L59" s="3"/>
    </row>
    <row r="60" spans="1:12" x14ac:dyDescent="0.25">
      <c r="B60" s="2"/>
      <c r="C60" s="2"/>
      <c r="H60" s="15"/>
      <c r="I60" s="3"/>
      <c r="J60" s="3"/>
      <c r="K60" s="3"/>
      <c r="L60" s="3"/>
    </row>
    <row r="62" spans="1:12" ht="16.5" thickBot="1" x14ac:dyDescent="0.3">
      <c r="A62" s="6">
        <v>1894</v>
      </c>
      <c r="B62" s="29" t="s">
        <v>350</v>
      </c>
      <c r="D62" s="10" t="s">
        <v>1</v>
      </c>
      <c r="E62" s="10" t="s">
        <v>2</v>
      </c>
      <c r="F62" s="10" t="s">
        <v>5</v>
      </c>
      <c r="G62" s="6"/>
    </row>
    <row r="63" spans="1:12" x14ac:dyDescent="0.25">
      <c r="B63" s="28" t="s">
        <v>573</v>
      </c>
      <c r="C63" s="3"/>
      <c r="D63" s="7" t="s">
        <v>111</v>
      </c>
      <c r="E63" s="7">
        <f t="shared" ref="E63:E67" si="5">SUM(F63:K63)</f>
        <v>7</v>
      </c>
      <c r="F63" s="3">
        <v>7</v>
      </c>
      <c r="G63" s="3"/>
    </row>
    <row r="64" spans="1:12" x14ac:dyDescent="0.25">
      <c r="B64" s="2"/>
      <c r="C64" s="3"/>
      <c r="D64" s="7" t="s">
        <v>112</v>
      </c>
      <c r="E64" s="7">
        <f t="shared" si="5"/>
        <v>12</v>
      </c>
      <c r="F64" s="3">
        <v>12</v>
      </c>
      <c r="G64" s="3"/>
    </row>
    <row r="65" spans="1:9" x14ac:dyDescent="0.25">
      <c r="B65" s="2"/>
      <c r="C65" s="3"/>
      <c r="D65" s="7" t="s">
        <v>113</v>
      </c>
      <c r="E65" s="7">
        <f t="shared" si="5"/>
        <v>17</v>
      </c>
      <c r="F65" s="3">
        <v>17</v>
      </c>
      <c r="G65" s="3"/>
    </row>
    <row r="66" spans="1:9" x14ac:dyDescent="0.25">
      <c r="B66" s="2"/>
      <c r="C66" s="3"/>
      <c r="D66" s="7" t="s">
        <v>114</v>
      </c>
      <c r="E66" s="7">
        <f t="shared" si="5"/>
        <v>4</v>
      </c>
      <c r="F66" s="3">
        <v>4</v>
      </c>
      <c r="G66" s="3"/>
    </row>
    <row r="67" spans="1:9" ht="15.75" thickBot="1" x14ac:dyDescent="0.3">
      <c r="B67" s="2"/>
      <c r="C67" s="3"/>
      <c r="D67" s="7" t="s">
        <v>15</v>
      </c>
      <c r="E67" s="9">
        <f t="shared" si="5"/>
        <v>1</v>
      </c>
      <c r="F67" s="8">
        <v>1</v>
      </c>
      <c r="G67" s="3"/>
    </row>
    <row r="68" spans="1:9" x14ac:dyDescent="0.25">
      <c r="B68" s="2"/>
      <c r="C68" s="3"/>
      <c r="E68" s="7">
        <f>SUM(E63:E67)</f>
        <v>41</v>
      </c>
      <c r="F68" s="7">
        <f>SUM(F63:F67)</f>
        <v>41</v>
      </c>
      <c r="G68" s="7"/>
    </row>
    <row r="69" spans="1:9" x14ac:dyDescent="0.25">
      <c r="B69" s="2"/>
      <c r="C69" s="3"/>
      <c r="E69" s="3"/>
      <c r="G69" s="13"/>
    </row>
    <row r="70" spans="1:9" x14ac:dyDescent="0.25">
      <c r="B70" s="2"/>
      <c r="C70" s="3"/>
      <c r="D70" s="7" t="s">
        <v>357</v>
      </c>
      <c r="E70" s="7">
        <v>41</v>
      </c>
      <c r="F70" s="11">
        <f>F68/E70</f>
        <v>1</v>
      </c>
    </row>
    <row r="71" spans="1:9" x14ac:dyDescent="0.25">
      <c r="B71" s="2"/>
      <c r="C71" s="3"/>
    </row>
    <row r="73" spans="1:9" ht="16.5" thickBot="1" x14ac:dyDescent="0.3">
      <c r="A73" s="6">
        <v>1900</v>
      </c>
      <c r="B73" s="29" t="s">
        <v>350</v>
      </c>
      <c r="C73" s="6"/>
      <c r="D73" s="10" t="s">
        <v>1</v>
      </c>
      <c r="E73" s="10" t="s">
        <v>2</v>
      </c>
      <c r="F73" s="10" t="s">
        <v>90</v>
      </c>
      <c r="G73" s="10" t="s">
        <v>5</v>
      </c>
      <c r="H73" s="6"/>
      <c r="I73" s="6"/>
    </row>
    <row r="74" spans="1:9" x14ac:dyDescent="0.25">
      <c r="B74" t="s">
        <v>393</v>
      </c>
      <c r="C74" s="2"/>
      <c r="D74" s="7" t="s">
        <v>111</v>
      </c>
      <c r="E74" s="7">
        <f t="shared" ref="E74:E78" si="6">SUM(F74:K74)</f>
        <v>16</v>
      </c>
      <c r="F74" s="3">
        <v>0</v>
      </c>
      <c r="G74" s="3">
        <v>16</v>
      </c>
      <c r="H74" s="3"/>
      <c r="I74" s="3"/>
    </row>
    <row r="75" spans="1:9" x14ac:dyDescent="0.25">
      <c r="B75" s="28" t="s">
        <v>573</v>
      </c>
      <c r="C75" s="2"/>
      <c r="D75" s="7" t="s">
        <v>112</v>
      </c>
      <c r="E75" s="7">
        <f t="shared" si="6"/>
        <v>21</v>
      </c>
      <c r="F75" s="3">
        <v>20</v>
      </c>
      <c r="G75" s="3">
        <v>1</v>
      </c>
      <c r="H75" s="3"/>
      <c r="I75" s="3"/>
    </row>
    <row r="76" spans="1:9" x14ac:dyDescent="0.25">
      <c r="B76" s="2"/>
      <c r="C76" s="2"/>
      <c r="D76" s="7" t="s">
        <v>113</v>
      </c>
      <c r="E76" s="7">
        <f t="shared" si="6"/>
        <v>19</v>
      </c>
      <c r="F76" s="3">
        <v>10</v>
      </c>
      <c r="G76" s="3">
        <v>9</v>
      </c>
      <c r="H76" s="3"/>
      <c r="I76" s="3"/>
    </row>
    <row r="77" spans="1:9" x14ac:dyDescent="0.25">
      <c r="B77" s="2"/>
      <c r="C77" s="2"/>
      <c r="D77" s="7" t="s">
        <v>114</v>
      </c>
      <c r="E77" s="7">
        <f t="shared" si="6"/>
        <v>13</v>
      </c>
      <c r="F77" s="3">
        <v>10</v>
      </c>
      <c r="G77" s="3">
        <v>3</v>
      </c>
      <c r="H77" s="3"/>
      <c r="I77" s="3"/>
    </row>
    <row r="78" spans="1:9" ht="15.75" thickBot="1" x14ac:dyDescent="0.3">
      <c r="B78" s="2"/>
      <c r="C78" s="2"/>
      <c r="D78" s="7" t="s">
        <v>15</v>
      </c>
      <c r="E78" s="9">
        <f t="shared" si="6"/>
        <v>7</v>
      </c>
      <c r="F78" s="8">
        <v>7</v>
      </c>
      <c r="G78" s="8">
        <v>0</v>
      </c>
      <c r="H78" s="3"/>
      <c r="I78" s="3"/>
    </row>
    <row r="79" spans="1:9" x14ac:dyDescent="0.25">
      <c r="B79" s="2"/>
      <c r="C79" s="2"/>
      <c r="E79" s="7">
        <f>SUM(E74:E78)</f>
        <v>76</v>
      </c>
      <c r="F79" s="7">
        <f>SUM(F74:F78)</f>
        <v>47</v>
      </c>
      <c r="G79" s="7">
        <f>SUM(G74:G78)</f>
        <v>29</v>
      </c>
      <c r="H79" s="3"/>
      <c r="I79" s="3"/>
    </row>
    <row r="80" spans="1:9" x14ac:dyDescent="0.25">
      <c r="B80" s="2"/>
      <c r="C80" s="2"/>
      <c r="E80" s="3"/>
      <c r="H80" s="3"/>
      <c r="I80" s="3"/>
    </row>
    <row r="81" spans="1:10" x14ac:dyDescent="0.25">
      <c r="B81" s="2"/>
      <c r="C81" s="2"/>
      <c r="D81" s="7" t="s">
        <v>357</v>
      </c>
      <c r="E81" s="7">
        <v>76</v>
      </c>
      <c r="F81" s="11">
        <f>F79/E81</f>
        <v>0.61842105263157898</v>
      </c>
      <c r="G81" s="11">
        <f>G79/E81</f>
        <v>0.38157894736842107</v>
      </c>
      <c r="H81" s="3"/>
      <c r="I81" s="3"/>
    </row>
    <row r="82" spans="1:10" x14ac:dyDescent="0.25">
      <c r="B82" s="2"/>
      <c r="C82" s="2"/>
      <c r="H82" s="3"/>
      <c r="I82" s="3"/>
    </row>
    <row r="83" spans="1:10" x14ac:dyDescent="0.25">
      <c r="B83" s="3"/>
      <c r="C83" s="3"/>
      <c r="D83" s="3"/>
    </row>
    <row r="84" spans="1:10" ht="16.5" thickBot="1" x14ac:dyDescent="0.3">
      <c r="A84" s="6">
        <v>1902</v>
      </c>
      <c r="B84" s="29" t="s">
        <v>350</v>
      </c>
      <c r="C84" s="6"/>
      <c r="D84" s="10" t="s">
        <v>1</v>
      </c>
      <c r="E84" s="10" t="s">
        <v>2</v>
      </c>
      <c r="F84" s="10" t="s">
        <v>118</v>
      </c>
      <c r="G84" s="10" t="s">
        <v>5</v>
      </c>
      <c r="H84" s="6"/>
      <c r="I84" s="6"/>
      <c r="J84" s="6"/>
    </row>
    <row r="85" spans="1:10" x14ac:dyDescent="0.25">
      <c r="B85" t="s">
        <v>426</v>
      </c>
      <c r="C85" s="18"/>
      <c r="D85" s="7" t="s">
        <v>111</v>
      </c>
      <c r="E85" s="7">
        <f t="shared" ref="E85:E89" si="7">SUM(F85:K85)</f>
        <v>18</v>
      </c>
      <c r="F85" s="3">
        <v>0</v>
      </c>
      <c r="G85" s="3">
        <v>18</v>
      </c>
      <c r="H85" s="3"/>
      <c r="I85" s="3"/>
      <c r="J85" s="3"/>
    </row>
    <row r="86" spans="1:10" x14ac:dyDescent="0.25">
      <c r="B86" s="28" t="s">
        <v>573</v>
      </c>
      <c r="C86" s="18"/>
      <c r="D86" s="7" t="s">
        <v>112</v>
      </c>
      <c r="E86" s="7">
        <f t="shared" si="7"/>
        <v>16</v>
      </c>
      <c r="F86" s="3">
        <v>13</v>
      </c>
      <c r="G86" s="3">
        <v>3</v>
      </c>
      <c r="H86" s="3"/>
      <c r="I86" s="3"/>
      <c r="J86" s="3"/>
    </row>
    <row r="87" spans="1:10" x14ac:dyDescent="0.25">
      <c r="B87" s="18"/>
      <c r="C87" s="18"/>
      <c r="D87" s="7" t="s">
        <v>113</v>
      </c>
      <c r="E87" s="7">
        <f t="shared" si="7"/>
        <v>18</v>
      </c>
      <c r="F87" s="3">
        <v>8</v>
      </c>
      <c r="G87" s="3">
        <v>10</v>
      </c>
      <c r="H87" s="3"/>
      <c r="I87" s="3"/>
      <c r="J87" s="3"/>
    </row>
    <row r="88" spans="1:10" x14ac:dyDescent="0.25">
      <c r="B88" s="18"/>
      <c r="C88" s="18"/>
      <c r="D88" s="7" t="s">
        <v>114</v>
      </c>
      <c r="E88" s="7">
        <f t="shared" si="7"/>
        <v>15</v>
      </c>
      <c r="F88" s="3">
        <v>12</v>
      </c>
      <c r="G88" s="3">
        <v>3</v>
      </c>
      <c r="H88" s="3"/>
      <c r="I88" s="3"/>
      <c r="J88" s="3"/>
    </row>
    <row r="89" spans="1:10" ht="15.75" thickBot="1" x14ac:dyDescent="0.3">
      <c r="B89" s="18"/>
      <c r="C89" s="18"/>
      <c r="D89" s="7" t="s">
        <v>15</v>
      </c>
      <c r="E89" s="9">
        <f t="shared" si="7"/>
        <v>20</v>
      </c>
      <c r="F89" s="8">
        <v>19</v>
      </c>
      <c r="G89" s="8">
        <v>1</v>
      </c>
      <c r="H89" s="3"/>
      <c r="I89" s="3"/>
      <c r="J89" s="3"/>
    </row>
    <row r="90" spans="1:10" x14ac:dyDescent="0.25">
      <c r="B90" s="18"/>
      <c r="C90" s="18"/>
      <c r="E90" s="7">
        <f>SUM(E85:E89)</f>
        <v>87</v>
      </c>
      <c r="F90" s="7">
        <f>SUM(F85:F89)</f>
        <v>52</v>
      </c>
      <c r="G90" s="7">
        <f>SUM(G85:G89)</f>
        <v>35</v>
      </c>
      <c r="H90" s="3"/>
      <c r="I90" s="3"/>
      <c r="J90" s="3"/>
    </row>
    <row r="91" spans="1:10" x14ac:dyDescent="0.25">
      <c r="B91" s="18"/>
      <c r="C91" s="18"/>
      <c r="E91" s="3"/>
      <c r="H91" s="3"/>
      <c r="I91" s="3"/>
      <c r="J91" s="3"/>
    </row>
    <row r="92" spans="1:10" x14ac:dyDescent="0.25">
      <c r="B92" s="18"/>
      <c r="C92" s="18"/>
      <c r="D92" s="7" t="s">
        <v>357</v>
      </c>
      <c r="E92" s="7">
        <v>87</v>
      </c>
      <c r="F92" s="11">
        <f>F90/E92</f>
        <v>0.5977011494252874</v>
      </c>
      <c r="G92" s="11">
        <f>G90/E92</f>
        <v>0.40229885057471265</v>
      </c>
      <c r="H92" s="3"/>
      <c r="I92" s="3"/>
      <c r="J92" s="3"/>
    </row>
    <row r="93" spans="1:10" x14ac:dyDescent="0.25">
      <c r="B93" s="18"/>
      <c r="C93" s="18"/>
      <c r="H93" s="3"/>
      <c r="I93" s="3"/>
      <c r="J93" s="3"/>
    </row>
    <row r="95" spans="1:10" ht="16.5" thickBot="1" x14ac:dyDescent="0.3">
      <c r="A95" s="6">
        <v>1903</v>
      </c>
      <c r="B95" s="29" t="s">
        <v>350</v>
      </c>
      <c r="C95" s="6"/>
      <c r="D95" s="10" t="s">
        <v>1</v>
      </c>
      <c r="E95" s="10" t="s">
        <v>2</v>
      </c>
      <c r="F95" s="10" t="s">
        <v>118</v>
      </c>
      <c r="G95" s="10" t="s">
        <v>83</v>
      </c>
      <c r="I95" s="6"/>
      <c r="J95" s="6"/>
    </row>
    <row r="96" spans="1:10" x14ac:dyDescent="0.25">
      <c r="B96" t="s">
        <v>426</v>
      </c>
      <c r="C96" s="2"/>
      <c r="D96" s="7" t="s">
        <v>111</v>
      </c>
      <c r="E96" s="7">
        <f t="shared" ref="E96:E100" si="8">SUM(F96:K96)</f>
        <v>19</v>
      </c>
      <c r="F96" s="3">
        <v>0</v>
      </c>
      <c r="G96" s="3">
        <v>19</v>
      </c>
      <c r="H96" s="3"/>
      <c r="I96" s="3"/>
      <c r="J96" s="3"/>
    </row>
    <row r="97" spans="2:10" x14ac:dyDescent="0.25">
      <c r="B97" s="28" t="s">
        <v>427</v>
      </c>
      <c r="C97" s="2"/>
      <c r="D97" s="7" t="s">
        <v>112</v>
      </c>
      <c r="E97" s="7">
        <f t="shared" si="8"/>
        <v>25</v>
      </c>
      <c r="F97" s="3">
        <v>13</v>
      </c>
      <c r="G97" s="3">
        <v>12</v>
      </c>
      <c r="H97" s="3"/>
      <c r="I97" s="3"/>
      <c r="J97" s="3"/>
    </row>
    <row r="98" spans="2:10" x14ac:dyDescent="0.25">
      <c r="B98" s="2"/>
      <c r="C98" s="2"/>
      <c r="D98" s="7" t="s">
        <v>113</v>
      </c>
      <c r="E98" s="7">
        <f t="shared" si="8"/>
        <v>15</v>
      </c>
      <c r="F98" s="3">
        <v>10</v>
      </c>
      <c r="G98" s="3">
        <v>5</v>
      </c>
      <c r="H98" s="3"/>
      <c r="I98" s="3"/>
      <c r="J98" s="3"/>
    </row>
    <row r="99" spans="2:10" x14ac:dyDescent="0.25">
      <c r="B99" s="2"/>
      <c r="C99" s="2"/>
      <c r="D99" s="7" t="s">
        <v>114</v>
      </c>
      <c r="E99" s="7">
        <f t="shared" si="8"/>
        <v>17</v>
      </c>
      <c r="F99" s="3">
        <v>14</v>
      </c>
      <c r="G99" s="3">
        <v>3</v>
      </c>
      <c r="H99" s="3"/>
      <c r="I99" s="3"/>
      <c r="J99" s="3"/>
    </row>
    <row r="100" spans="2:10" ht="15.75" thickBot="1" x14ac:dyDescent="0.3">
      <c r="B100" s="2"/>
      <c r="C100" s="2"/>
      <c r="D100" s="7" t="s">
        <v>15</v>
      </c>
      <c r="E100" s="9">
        <f t="shared" si="8"/>
        <v>21</v>
      </c>
      <c r="F100" s="8">
        <v>21</v>
      </c>
      <c r="G100" s="8">
        <v>0</v>
      </c>
      <c r="H100" s="3"/>
      <c r="I100" s="3"/>
      <c r="J100" s="3"/>
    </row>
    <row r="101" spans="2:10" x14ac:dyDescent="0.25">
      <c r="B101" s="2"/>
      <c r="C101" s="2"/>
      <c r="E101" s="7">
        <f>SUM(E96:E100)</f>
        <v>97</v>
      </c>
      <c r="F101" s="7">
        <f>SUM(F96:F100)</f>
        <v>58</v>
      </c>
      <c r="G101" s="7">
        <f>SUM(G96:G100)</f>
        <v>39</v>
      </c>
      <c r="H101" s="3"/>
      <c r="I101" s="3"/>
      <c r="J101" s="3"/>
    </row>
    <row r="102" spans="2:10" x14ac:dyDescent="0.25">
      <c r="B102" s="2"/>
      <c r="C102" s="2"/>
      <c r="E102" s="3"/>
      <c r="H102" s="3"/>
      <c r="I102" s="3"/>
      <c r="J102" s="3"/>
    </row>
    <row r="103" spans="2:10" x14ac:dyDescent="0.25">
      <c r="B103" s="2"/>
      <c r="C103" s="2"/>
      <c r="D103" s="7" t="s">
        <v>357</v>
      </c>
      <c r="E103" s="7">
        <v>97</v>
      </c>
      <c r="F103" s="11">
        <f>F101/E103</f>
        <v>0.59793814432989689</v>
      </c>
      <c r="G103" s="11">
        <f>G101/E103</f>
        <v>0.40206185567010311</v>
      </c>
      <c r="H103" s="3"/>
      <c r="I103" s="3"/>
      <c r="J103" s="3"/>
    </row>
    <row r="104" spans="2:10" x14ac:dyDescent="0.25">
      <c r="B104" s="3"/>
      <c r="C104" s="3"/>
    </row>
    <row r="105" spans="2:10" x14ac:dyDescent="0.25">
      <c r="B105" s="3"/>
      <c r="C105" s="3"/>
    </row>
    <row r="106" spans="2:10" x14ac:dyDescent="0.25">
      <c r="B106" s="3"/>
      <c r="C106" s="3"/>
    </row>
    <row r="107" spans="2:10" x14ac:dyDescent="0.25">
      <c r="B107" s="3"/>
      <c r="C107" s="3"/>
    </row>
    <row r="108" spans="2:10" x14ac:dyDescent="0.25">
      <c r="B108" s="3"/>
      <c r="C108" s="3"/>
    </row>
    <row r="109" spans="2:10" x14ac:dyDescent="0.25">
      <c r="B109" s="3"/>
      <c r="C109" s="3"/>
    </row>
    <row r="110" spans="2:10" x14ac:dyDescent="0.25">
      <c r="B110" s="3"/>
      <c r="C110" s="3"/>
    </row>
    <row r="111" spans="2:10" x14ac:dyDescent="0.25">
      <c r="B111" s="3"/>
      <c r="C111" s="3"/>
    </row>
    <row r="112" spans="2:10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</row>
    <row r="175" spans="2:3" x14ac:dyDescent="0.25">
      <c r="B175" s="3"/>
    </row>
    <row r="176" spans="2:3" x14ac:dyDescent="0.25">
      <c r="B176" s="3"/>
    </row>
    <row r="177" spans="1:10" x14ac:dyDescent="0.25">
      <c r="B177" s="3"/>
    </row>
    <row r="178" spans="1:10" x14ac:dyDescent="0.25">
      <c r="B178" s="3"/>
    </row>
    <row r="179" spans="1:10" x14ac:dyDescent="0.25">
      <c r="B179" s="3"/>
    </row>
    <row r="180" spans="1:10" x14ac:dyDescent="0.25">
      <c r="B180" s="3"/>
    </row>
    <row r="181" spans="1:10" x14ac:dyDescent="0.25">
      <c r="B181" s="3"/>
    </row>
    <row r="182" spans="1:10" x14ac:dyDescent="0.25">
      <c r="B182" s="3"/>
    </row>
    <row r="183" spans="1:10" x14ac:dyDescent="0.25">
      <c r="B183" s="3"/>
    </row>
    <row r="184" spans="1:10" x14ac:dyDescent="0.25">
      <c r="B184" s="3"/>
    </row>
    <row r="185" spans="1:10" x14ac:dyDescent="0.25">
      <c r="B185" s="3"/>
    </row>
    <row r="186" spans="1:10" x14ac:dyDescent="0.25">
      <c r="B186" s="3"/>
    </row>
    <row r="190" spans="1:10" ht="15.75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x14ac:dyDescent="0.25">
      <c r="B191" s="3"/>
      <c r="C191" s="3"/>
      <c r="D191" s="7"/>
      <c r="E191" s="7"/>
      <c r="F191" s="3"/>
      <c r="G191" s="3"/>
      <c r="H191" s="3"/>
      <c r="I191" s="3"/>
      <c r="J191" s="3"/>
    </row>
    <row r="192" spans="1:10" x14ac:dyDescent="0.25">
      <c r="B192" s="3"/>
      <c r="C192" s="3"/>
      <c r="D192" s="7"/>
      <c r="E192" s="7"/>
      <c r="F192" s="3"/>
      <c r="G192" s="3"/>
      <c r="H192" s="3"/>
      <c r="I192" s="3"/>
      <c r="J192" s="3"/>
    </row>
    <row r="193" spans="2:10" x14ac:dyDescent="0.25">
      <c r="B193" s="3"/>
      <c r="C193" s="3"/>
      <c r="D193" s="7"/>
      <c r="E193" s="7"/>
      <c r="F193" s="3"/>
      <c r="G193" s="3"/>
      <c r="H193" s="3"/>
      <c r="I193" s="3"/>
      <c r="J193" s="3"/>
    </row>
    <row r="194" spans="2:10" x14ac:dyDescent="0.25">
      <c r="B194" s="3"/>
      <c r="C194" s="3"/>
      <c r="D194" s="7"/>
      <c r="E194" s="7"/>
      <c r="F194" s="3"/>
      <c r="G194" s="3"/>
      <c r="H194" s="3"/>
      <c r="I194" s="3"/>
      <c r="J194" s="3"/>
    </row>
    <row r="195" spans="2:10" x14ac:dyDescent="0.25">
      <c r="B195" s="3"/>
      <c r="C195" s="3"/>
      <c r="D195" s="7"/>
      <c r="E195" s="7"/>
      <c r="F195" s="3"/>
      <c r="G195" s="3"/>
      <c r="H195" s="3"/>
      <c r="I195" s="3"/>
      <c r="J195" s="3"/>
    </row>
    <row r="196" spans="2:10" x14ac:dyDescent="0.25">
      <c r="B196" s="3"/>
      <c r="C196" s="3"/>
      <c r="D196" s="7"/>
      <c r="E196" s="7"/>
      <c r="F196" s="3"/>
      <c r="G196" s="3"/>
      <c r="H196" s="3"/>
      <c r="I196" s="3"/>
      <c r="J196" s="3"/>
    </row>
    <row r="197" spans="2:10" x14ac:dyDescent="0.25">
      <c r="B197" s="3"/>
      <c r="C197" s="3"/>
      <c r="D197" s="7"/>
      <c r="E197" s="7"/>
      <c r="F197" s="3"/>
      <c r="G197" s="3"/>
      <c r="H197" s="3"/>
      <c r="I197" s="3"/>
      <c r="J197" s="3"/>
    </row>
    <row r="198" spans="2:10" x14ac:dyDescent="0.25">
      <c r="B198" s="3"/>
      <c r="C198" s="3"/>
      <c r="D198" s="7"/>
      <c r="E198" s="7"/>
      <c r="F198" s="3"/>
      <c r="G198" s="3"/>
      <c r="H198" s="3"/>
      <c r="I198" s="3"/>
      <c r="J198" s="3"/>
    </row>
    <row r="199" spans="2:10" x14ac:dyDescent="0.25">
      <c r="B199" s="3"/>
      <c r="C199" s="3"/>
      <c r="D199" s="7"/>
      <c r="E199" s="7"/>
      <c r="F199" s="3"/>
      <c r="G199" s="3"/>
      <c r="H199" s="3"/>
      <c r="I199" s="3"/>
      <c r="J199" s="3"/>
    </row>
    <row r="200" spans="2:10" x14ac:dyDescent="0.25">
      <c r="B200" s="3"/>
      <c r="C200" s="3"/>
      <c r="D200" s="7"/>
      <c r="E200" s="7"/>
      <c r="F200" s="3"/>
      <c r="G200" s="3"/>
      <c r="H200" s="3"/>
      <c r="I200" s="3"/>
      <c r="J200" s="3"/>
    </row>
    <row r="201" spans="2:10" x14ac:dyDescent="0.25">
      <c r="B201" s="3"/>
      <c r="C201" s="3"/>
      <c r="D201" s="7"/>
      <c r="E201" s="7"/>
      <c r="F201" s="3"/>
      <c r="G201" s="3"/>
      <c r="H201" s="3"/>
      <c r="I201" s="3"/>
      <c r="J201" s="3"/>
    </row>
    <row r="202" spans="2:10" x14ac:dyDescent="0.25">
      <c r="B202" s="3"/>
      <c r="C202" s="3"/>
      <c r="D202" s="7"/>
      <c r="E202" s="7"/>
      <c r="F202" s="3"/>
      <c r="G202" s="3"/>
      <c r="H202" s="3"/>
      <c r="I202" s="3"/>
      <c r="J202" s="3"/>
    </row>
    <row r="203" spans="2:10" x14ac:dyDescent="0.25">
      <c r="B203" s="3"/>
      <c r="C203" s="3"/>
      <c r="E203" s="7"/>
      <c r="F203" s="7"/>
      <c r="G203" s="7"/>
      <c r="H203" s="7"/>
      <c r="I203" s="7"/>
      <c r="J203" s="7"/>
    </row>
    <row r="204" spans="2:10" x14ac:dyDescent="0.25">
      <c r="B204" s="3"/>
      <c r="C204" s="3"/>
      <c r="E204" s="3"/>
      <c r="F204" s="17"/>
      <c r="G204" s="17"/>
      <c r="H204" s="17"/>
      <c r="I204" s="17"/>
      <c r="J204" s="17"/>
    </row>
    <row r="205" spans="2:10" x14ac:dyDescent="0.25">
      <c r="B205" s="3"/>
      <c r="C205" s="3"/>
    </row>
    <row r="206" spans="2:10" x14ac:dyDescent="0.25">
      <c r="B206" s="3"/>
      <c r="C206" s="3"/>
    </row>
    <row r="207" spans="2:10" ht="15.75" x14ac:dyDescent="0.25">
      <c r="B207" s="3"/>
      <c r="C207" s="3"/>
      <c r="F207" s="4"/>
    </row>
    <row r="208" spans="2:10" ht="15.75" x14ac:dyDescent="0.25">
      <c r="B208" s="3"/>
      <c r="C208" s="3"/>
      <c r="E208" s="6"/>
      <c r="F208" s="6"/>
      <c r="G208" s="6"/>
      <c r="H208" s="6"/>
      <c r="I208" s="6"/>
    </row>
    <row r="209" spans="2:10" x14ac:dyDescent="0.25">
      <c r="B209" s="3"/>
      <c r="C209" s="3"/>
      <c r="E209" s="7"/>
      <c r="F209" s="14"/>
      <c r="G209" s="16"/>
      <c r="H209" s="16"/>
      <c r="I209" s="14"/>
      <c r="J209" s="14"/>
    </row>
    <row r="210" spans="2:10" x14ac:dyDescent="0.25">
      <c r="B210" s="3"/>
      <c r="C210" s="3"/>
      <c r="E210" s="7"/>
      <c r="F210" s="14"/>
      <c r="G210" s="14"/>
      <c r="H210" s="14"/>
      <c r="I210" s="14"/>
      <c r="J210" s="14"/>
    </row>
    <row r="211" spans="2:10" x14ac:dyDescent="0.25">
      <c r="B211" s="3"/>
      <c r="C211" s="3"/>
      <c r="E211" s="7"/>
      <c r="F211" s="14"/>
      <c r="G211" s="14"/>
      <c r="H211" s="14"/>
      <c r="I211" s="14"/>
      <c r="J211" s="14"/>
    </row>
    <row r="212" spans="2:10" x14ac:dyDescent="0.25">
      <c r="B212" s="3"/>
      <c r="C212" s="3"/>
      <c r="E212" s="7"/>
      <c r="F212" s="14"/>
      <c r="G212" s="14"/>
      <c r="H212" s="14"/>
      <c r="I212" s="14"/>
      <c r="J212" s="14"/>
    </row>
    <row r="213" spans="2:10" x14ac:dyDescent="0.25">
      <c r="B213" s="3"/>
      <c r="C213" s="3"/>
      <c r="E213" s="7"/>
      <c r="F213" s="14"/>
      <c r="G213" s="14"/>
      <c r="H213" s="14"/>
      <c r="I213" s="14"/>
      <c r="J213" s="14"/>
    </row>
    <row r="214" spans="2:10" x14ac:dyDescent="0.25">
      <c r="B214" s="3"/>
      <c r="C214" s="3"/>
      <c r="E214" s="7"/>
      <c r="F214" s="14"/>
      <c r="G214" s="14"/>
      <c r="H214" s="14"/>
      <c r="I214" s="14"/>
      <c r="J214" s="14"/>
    </row>
    <row r="215" spans="2:10" x14ac:dyDescent="0.25">
      <c r="B215" s="3"/>
      <c r="C215" s="3"/>
      <c r="E215" s="7"/>
      <c r="F215" s="14"/>
      <c r="G215" s="14"/>
      <c r="H215" s="14"/>
      <c r="I215" s="14"/>
      <c r="J215" s="14"/>
    </row>
    <row r="216" spans="2:10" x14ac:dyDescent="0.25">
      <c r="B216" s="3"/>
      <c r="C216" s="3"/>
      <c r="E216" s="7"/>
      <c r="F216" s="14"/>
      <c r="G216" s="14"/>
      <c r="H216" s="14"/>
      <c r="I216" s="14"/>
      <c r="J216" s="14"/>
    </row>
    <row r="217" spans="2:10" x14ac:dyDescent="0.25">
      <c r="B217" s="3"/>
      <c r="C217" s="3"/>
      <c r="E217" s="7"/>
      <c r="F217" s="14"/>
      <c r="G217" s="14"/>
      <c r="H217" s="14"/>
      <c r="I217" s="14"/>
      <c r="J217" s="14"/>
    </row>
    <row r="218" spans="2:10" x14ac:dyDescent="0.25">
      <c r="B218" s="3"/>
      <c r="C218" s="3"/>
      <c r="E218" s="7"/>
      <c r="F218" s="14"/>
      <c r="G218" s="14"/>
      <c r="H218" s="14"/>
      <c r="I218" s="14"/>
      <c r="J218" s="14"/>
    </row>
    <row r="219" spans="2:10" x14ac:dyDescent="0.25">
      <c r="B219" s="3"/>
      <c r="C219" s="3"/>
      <c r="E219" s="7"/>
      <c r="F219" s="14"/>
      <c r="G219" s="14"/>
      <c r="H219" s="14"/>
      <c r="I219" s="14"/>
      <c r="J219" s="14"/>
    </row>
    <row r="220" spans="2:10" x14ac:dyDescent="0.25">
      <c r="B220" s="3"/>
      <c r="C220" s="3"/>
      <c r="E220" s="7"/>
      <c r="F220" s="14"/>
      <c r="G220" s="14"/>
      <c r="H220" s="14"/>
      <c r="I220" s="14"/>
      <c r="J220" s="14"/>
    </row>
    <row r="221" spans="2:10" x14ac:dyDescent="0.25">
      <c r="B221" s="3"/>
      <c r="C221" s="3"/>
      <c r="E221" s="12"/>
    </row>
    <row r="222" spans="2:10" x14ac:dyDescent="0.25">
      <c r="B222" s="3"/>
      <c r="C222" s="3"/>
    </row>
    <row r="223" spans="2:10" x14ac:dyDescent="0.25">
      <c r="B223" s="3"/>
      <c r="C223" s="3"/>
    </row>
    <row r="224" spans="2:10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3"/>
      <c r="C286" s="3"/>
    </row>
    <row r="287" spans="2:3" x14ac:dyDescent="0.25">
      <c r="B287" s="3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  <row r="300" spans="2:3" x14ac:dyDescent="0.25">
      <c r="B300" s="3"/>
      <c r="C300" s="3"/>
    </row>
    <row r="301" spans="2:3" x14ac:dyDescent="0.25">
      <c r="B301" s="3"/>
      <c r="C301" s="3"/>
    </row>
    <row r="302" spans="2:3" x14ac:dyDescent="0.25">
      <c r="B302" s="3"/>
      <c r="C302" s="3"/>
    </row>
    <row r="303" spans="2:3" x14ac:dyDescent="0.25">
      <c r="B303" s="3"/>
      <c r="C303" s="3"/>
    </row>
    <row r="304" spans="2:3" x14ac:dyDescent="0.25">
      <c r="B304" s="3"/>
      <c r="C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</sheetData>
  <pageMargins left="0.7" right="0.7" top="0.75" bottom="0.75" header="0.3" footer="0.3"/>
  <pageSetup paperSize="9" scale="69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2B07-7E52-41B6-86D3-FEB6DC84AA86}">
  <sheetPr>
    <pageSetUpPr fitToPage="1"/>
  </sheetPr>
  <dimension ref="A2:K523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7.7109375" customWidth="1"/>
  </cols>
  <sheetData>
    <row r="2" spans="1:11" s="1" customFormat="1" ht="23.25" x14ac:dyDescent="0.35">
      <c r="A2" s="5"/>
      <c r="B2" s="1" t="s">
        <v>0</v>
      </c>
    </row>
    <row r="3" spans="1:11" s="22" customFormat="1" x14ac:dyDescent="0.25">
      <c r="A3" s="7"/>
    </row>
    <row r="4" spans="1:11" s="22" customFormat="1" x14ac:dyDescent="0.25">
      <c r="A4" s="7"/>
    </row>
    <row r="5" spans="1:11" s="22" customFormat="1" ht="18.75" x14ac:dyDescent="0.3">
      <c r="A5" s="7"/>
      <c r="B5" s="31" t="s">
        <v>430</v>
      </c>
    </row>
    <row r="7" spans="1:11" s="6" customFormat="1" ht="16.5" thickBot="1" x14ac:dyDescent="0.3">
      <c r="A7" s="6">
        <v>1874</v>
      </c>
      <c r="B7" s="29" t="s">
        <v>350</v>
      </c>
      <c r="D7" s="10" t="s">
        <v>51</v>
      </c>
      <c r="E7" s="10" t="s">
        <v>2</v>
      </c>
      <c r="F7" s="10" t="s">
        <v>52</v>
      </c>
      <c r="G7" s="10" t="s">
        <v>35</v>
      </c>
      <c r="H7" s="10" t="s">
        <v>53</v>
      </c>
      <c r="I7" s="10" t="s">
        <v>54</v>
      </c>
      <c r="J7" s="10" t="s">
        <v>43</v>
      </c>
      <c r="K7" s="10" t="s">
        <v>57</v>
      </c>
    </row>
    <row r="8" spans="1:11" x14ac:dyDescent="0.25">
      <c r="B8" s="28" t="s">
        <v>387</v>
      </c>
      <c r="C8" s="2"/>
      <c r="D8" s="7" t="s">
        <v>246</v>
      </c>
      <c r="E8" s="7">
        <f>F8+G8+H8+I8+J8+K8</f>
        <v>16</v>
      </c>
      <c r="F8" s="3">
        <v>7</v>
      </c>
      <c r="G8" s="3">
        <v>1</v>
      </c>
      <c r="H8" s="3">
        <v>6</v>
      </c>
      <c r="I8" s="3">
        <v>1</v>
      </c>
      <c r="J8" s="3">
        <v>1</v>
      </c>
      <c r="K8" s="3">
        <v>0</v>
      </c>
    </row>
    <row r="9" spans="1:11" x14ac:dyDescent="0.25">
      <c r="B9" s="28" t="s">
        <v>432</v>
      </c>
      <c r="C9" s="2"/>
      <c r="D9" s="7" t="s">
        <v>247</v>
      </c>
      <c r="E9" s="7">
        <f>F9+G9+H9+I9+J9+K9</f>
        <v>6</v>
      </c>
      <c r="F9" s="3">
        <v>3</v>
      </c>
      <c r="G9" s="3">
        <v>1</v>
      </c>
      <c r="H9" s="3">
        <v>1</v>
      </c>
      <c r="I9" s="3">
        <v>0</v>
      </c>
      <c r="J9" s="3">
        <v>1</v>
      </c>
      <c r="K9" s="3">
        <v>0</v>
      </c>
    </row>
    <row r="10" spans="1:11" x14ac:dyDescent="0.25">
      <c r="B10" s="28" t="s">
        <v>433</v>
      </c>
      <c r="C10" s="2"/>
      <c r="D10" s="7" t="s">
        <v>56</v>
      </c>
      <c r="E10" s="7">
        <f t="shared" ref="E10:E18" si="0">F10+G10+H10+I10+J10+K10</f>
        <v>2</v>
      </c>
      <c r="F10" s="3">
        <v>1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</row>
    <row r="11" spans="1:11" x14ac:dyDescent="0.25">
      <c r="B11" s="28" t="s">
        <v>434</v>
      </c>
      <c r="C11" s="2"/>
      <c r="D11" s="7" t="s">
        <v>239</v>
      </c>
      <c r="E11" s="7">
        <f t="shared" si="0"/>
        <v>2</v>
      </c>
      <c r="F11" s="3">
        <v>1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</row>
    <row r="12" spans="1:11" x14ac:dyDescent="0.25">
      <c r="B12" s="28" t="s">
        <v>435</v>
      </c>
      <c r="C12" s="2"/>
      <c r="D12" s="7" t="s">
        <v>240</v>
      </c>
      <c r="E12" s="7">
        <f t="shared" si="0"/>
        <v>2</v>
      </c>
      <c r="F12" s="3">
        <v>1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</row>
    <row r="13" spans="1:11" x14ac:dyDescent="0.25">
      <c r="B13" s="28" t="s">
        <v>436</v>
      </c>
      <c r="C13" s="2"/>
      <c r="D13" s="7" t="s">
        <v>241</v>
      </c>
      <c r="E13" s="7">
        <f t="shared" si="0"/>
        <v>8</v>
      </c>
      <c r="F13" s="3">
        <v>3</v>
      </c>
      <c r="G13" s="3">
        <v>4</v>
      </c>
      <c r="H13" s="3">
        <v>1</v>
      </c>
      <c r="I13" s="3">
        <v>0</v>
      </c>
      <c r="J13" s="3">
        <v>0</v>
      </c>
      <c r="K13" s="3">
        <v>0</v>
      </c>
    </row>
    <row r="14" spans="1:11" x14ac:dyDescent="0.25">
      <c r="B14" s="2"/>
      <c r="C14" s="2"/>
      <c r="D14" s="7" t="s">
        <v>242</v>
      </c>
      <c r="E14" s="7">
        <f t="shared" si="0"/>
        <v>2</v>
      </c>
      <c r="F14" s="3">
        <v>1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</row>
    <row r="15" spans="1:11" x14ac:dyDescent="0.25">
      <c r="B15" s="2"/>
      <c r="C15" s="2"/>
      <c r="D15" s="7" t="s">
        <v>243</v>
      </c>
      <c r="E15" s="7">
        <f t="shared" si="0"/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x14ac:dyDescent="0.25">
      <c r="B16" s="2"/>
      <c r="C16" s="2"/>
      <c r="D16" s="7" t="s">
        <v>55</v>
      </c>
      <c r="E16" s="7">
        <f t="shared" si="0"/>
        <v>6</v>
      </c>
      <c r="F16" s="3">
        <v>3</v>
      </c>
      <c r="G16" s="3">
        <v>2</v>
      </c>
      <c r="H16" s="3">
        <v>0</v>
      </c>
      <c r="I16" s="3">
        <v>1</v>
      </c>
      <c r="J16" s="3">
        <v>0</v>
      </c>
      <c r="K16" s="3">
        <v>0</v>
      </c>
    </row>
    <row r="17" spans="1:11" x14ac:dyDescent="0.25">
      <c r="B17" s="2"/>
      <c r="C17" s="2"/>
      <c r="D17" s="7" t="s">
        <v>244</v>
      </c>
      <c r="E17" s="7">
        <f t="shared" si="0"/>
        <v>6</v>
      </c>
      <c r="F17" s="3">
        <v>2</v>
      </c>
      <c r="G17" s="3">
        <v>1</v>
      </c>
      <c r="H17" s="3">
        <v>0</v>
      </c>
      <c r="I17" s="3">
        <v>3</v>
      </c>
      <c r="J17" s="3">
        <v>0</v>
      </c>
      <c r="K17" s="3">
        <v>0</v>
      </c>
    </row>
    <row r="18" spans="1:11" ht="15.75" thickBot="1" x14ac:dyDescent="0.3">
      <c r="B18" s="2"/>
      <c r="C18" s="2"/>
      <c r="D18" s="7" t="s">
        <v>245</v>
      </c>
      <c r="E18" s="9">
        <f t="shared" si="0"/>
        <v>4</v>
      </c>
      <c r="F18" s="8">
        <v>1</v>
      </c>
      <c r="G18" s="8">
        <v>2</v>
      </c>
      <c r="H18" s="8">
        <v>0</v>
      </c>
      <c r="I18" s="8">
        <v>0</v>
      </c>
      <c r="J18" s="8">
        <v>0</v>
      </c>
      <c r="K18" s="8">
        <v>1</v>
      </c>
    </row>
    <row r="19" spans="1:11" x14ac:dyDescent="0.25">
      <c r="B19" s="2"/>
      <c r="C19" s="2"/>
      <c r="E19" s="7">
        <f t="shared" ref="E19:J19" si="1">SUM(E8:E18)</f>
        <v>54</v>
      </c>
      <c r="F19" s="7">
        <f t="shared" si="1"/>
        <v>23</v>
      </c>
      <c r="G19" s="7">
        <f t="shared" si="1"/>
        <v>15</v>
      </c>
      <c r="H19" s="7">
        <f t="shared" si="1"/>
        <v>8</v>
      </c>
      <c r="I19" s="7">
        <f t="shared" si="1"/>
        <v>5</v>
      </c>
      <c r="J19" s="7">
        <f t="shared" si="1"/>
        <v>2</v>
      </c>
      <c r="K19" s="7">
        <f t="shared" ref="K19" si="2">SUM(K8:K18)</f>
        <v>1</v>
      </c>
    </row>
    <row r="20" spans="1:11" x14ac:dyDescent="0.25">
      <c r="B20" s="2"/>
      <c r="C20" s="2"/>
      <c r="E20" s="3"/>
    </row>
    <row r="21" spans="1:11" x14ac:dyDescent="0.25">
      <c r="B21" s="2"/>
      <c r="C21" s="2"/>
      <c r="D21" s="7" t="s">
        <v>357</v>
      </c>
      <c r="E21" s="7">
        <v>27</v>
      </c>
      <c r="F21" s="11">
        <f>F19/E21</f>
        <v>0.85185185185185186</v>
      </c>
      <c r="G21" s="11">
        <f>G19/E21</f>
        <v>0.55555555555555558</v>
      </c>
      <c r="H21" s="11">
        <f>H19/E21</f>
        <v>0.29629629629629628</v>
      </c>
      <c r="I21" s="11">
        <f>I19/E21</f>
        <v>0.18518518518518517</v>
      </c>
      <c r="J21" s="11">
        <f>J19/E21</f>
        <v>7.407407407407407E-2</v>
      </c>
      <c r="K21" s="11">
        <f>K19/E21</f>
        <v>3.7037037037037035E-2</v>
      </c>
    </row>
    <row r="22" spans="1:11" x14ac:dyDescent="0.25">
      <c r="B22" s="2"/>
      <c r="C22" s="2"/>
    </row>
    <row r="23" spans="1:11" x14ac:dyDescent="0.25">
      <c r="B23" s="3"/>
      <c r="C23" s="3"/>
    </row>
    <row r="24" spans="1:11" s="6" customFormat="1" ht="16.5" thickBot="1" x14ac:dyDescent="0.3">
      <c r="A24" s="6">
        <v>1879</v>
      </c>
      <c r="B24" s="29" t="s">
        <v>350</v>
      </c>
      <c r="D24" s="10" t="s">
        <v>51</v>
      </c>
      <c r="E24" s="10" t="s">
        <v>2</v>
      </c>
      <c r="F24" s="10" t="s">
        <v>57</v>
      </c>
      <c r="G24" s="10" t="s">
        <v>54</v>
      </c>
      <c r="H24" s="10" t="s">
        <v>58</v>
      </c>
    </row>
    <row r="25" spans="1:11" x14ac:dyDescent="0.25">
      <c r="B25" s="28" t="s">
        <v>436</v>
      </c>
      <c r="C25" s="2"/>
      <c r="D25" s="7" t="s">
        <v>237</v>
      </c>
      <c r="E25" s="7">
        <f>F25+G25+H25+I25+J25+K25</f>
        <v>9</v>
      </c>
      <c r="F25" s="3">
        <v>2</v>
      </c>
      <c r="G25" s="3">
        <v>7</v>
      </c>
      <c r="H25" s="3">
        <v>0</v>
      </c>
      <c r="I25" s="3"/>
      <c r="J25" s="3"/>
      <c r="K25" s="3"/>
    </row>
    <row r="26" spans="1:11" x14ac:dyDescent="0.25">
      <c r="B26" s="28" t="s">
        <v>434</v>
      </c>
      <c r="C26" s="2"/>
      <c r="D26" s="7" t="s">
        <v>238</v>
      </c>
      <c r="E26" s="7">
        <f>F26+G26+H26+I26+J26+K26</f>
        <v>18</v>
      </c>
      <c r="F26" s="3">
        <v>16</v>
      </c>
      <c r="G26" s="3">
        <v>2</v>
      </c>
      <c r="H26" s="3">
        <v>0</v>
      </c>
      <c r="I26" s="3"/>
      <c r="J26" s="3"/>
      <c r="K26" s="3"/>
    </row>
    <row r="27" spans="1:11" x14ac:dyDescent="0.25">
      <c r="B27" s="28" t="s">
        <v>437</v>
      </c>
      <c r="C27" s="2"/>
      <c r="D27" s="7" t="s">
        <v>56</v>
      </c>
      <c r="E27" s="7">
        <f t="shared" ref="E27:E35" si="3">F27+G27+H27+I27+J27+K27</f>
        <v>6</v>
      </c>
      <c r="F27" s="3">
        <v>5</v>
      </c>
      <c r="G27" s="3">
        <v>0</v>
      </c>
      <c r="H27" s="3">
        <v>1</v>
      </c>
      <c r="I27" s="3"/>
      <c r="J27" s="3"/>
      <c r="K27" s="3"/>
    </row>
    <row r="28" spans="1:11" x14ac:dyDescent="0.25">
      <c r="B28" s="2"/>
      <c r="C28" s="2"/>
      <c r="D28" s="7" t="s">
        <v>239</v>
      </c>
      <c r="E28" s="7">
        <f t="shared" si="3"/>
        <v>1</v>
      </c>
      <c r="F28" s="3">
        <v>1</v>
      </c>
      <c r="G28" s="3">
        <v>0</v>
      </c>
      <c r="H28" s="3">
        <v>0</v>
      </c>
      <c r="I28" s="3"/>
      <c r="J28" s="3"/>
      <c r="K28" s="3"/>
    </row>
    <row r="29" spans="1:11" x14ac:dyDescent="0.25">
      <c r="B29" s="2"/>
      <c r="C29" s="2"/>
      <c r="D29" s="7" t="s">
        <v>240</v>
      </c>
      <c r="E29" s="7">
        <f t="shared" si="3"/>
        <v>2</v>
      </c>
      <c r="F29" s="3">
        <v>1</v>
      </c>
      <c r="G29" s="3">
        <v>1</v>
      </c>
      <c r="H29" s="3">
        <v>0</v>
      </c>
      <c r="I29" s="3"/>
      <c r="J29" s="3"/>
      <c r="K29" s="3"/>
    </row>
    <row r="30" spans="1:11" x14ac:dyDescent="0.25">
      <c r="B30" s="2"/>
      <c r="C30" s="2"/>
      <c r="D30" s="7" t="s">
        <v>241</v>
      </c>
      <c r="E30" s="7">
        <f t="shared" si="3"/>
        <v>7</v>
      </c>
      <c r="F30" s="3">
        <v>2</v>
      </c>
      <c r="G30" s="3">
        <v>5</v>
      </c>
      <c r="H30" s="3">
        <v>0</v>
      </c>
      <c r="I30" s="3"/>
      <c r="J30" s="3"/>
      <c r="K30" s="3"/>
    </row>
    <row r="31" spans="1:11" x14ac:dyDescent="0.25">
      <c r="B31" s="2"/>
      <c r="C31" s="2"/>
      <c r="D31" s="7" t="s">
        <v>242</v>
      </c>
      <c r="E31" s="7">
        <f t="shared" si="3"/>
        <v>1</v>
      </c>
      <c r="F31" s="3">
        <v>0</v>
      </c>
      <c r="G31" s="3">
        <v>1</v>
      </c>
      <c r="H31" s="3">
        <v>0</v>
      </c>
      <c r="I31" s="3"/>
      <c r="J31" s="3"/>
      <c r="K31" s="3"/>
    </row>
    <row r="32" spans="1:11" x14ac:dyDescent="0.25">
      <c r="B32" s="2"/>
      <c r="C32" s="2"/>
      <c r="D32" s="7" t="s">
        <v>243</v>
      </c>
      <c r="E32" s="7">
        <f t="shared" si="3"/>
        <v>0</v>
      </c>
      <c r="F32" s="3">
        <v>0</v>
      </c>
      <c r="G32" s="3">
        <v>0</v>
      </c>
      <c r="H32" s="3">
        <v>0</v>
      </c>
      <c r="I32" s="3"/>
      <c r="J32" s="3"/>
      <c r="K32" s="3"/>
    </row>
    <row r="33" spans="1:11" x14ac:dyDescent="0.25">
      <c r="B33" s="2"/>
      <c r="C33" s="2"/>
      <c r="D33" s="7" t="s">
        <v>55</v>
      </c>
      <c r="E33" s="7">
        <f t="shared" si="3"/>
        <v>3</v>
      </c>
      <c r="F33" s="3">
        <v>2</v>
      </c>
      <c r="G33" s="3">
        <v>1</v>
      </c>
      <c r="H33" s="3">
        <v>0</v>
      </c>
      <c r="I33" s="3"/>
      <c r="J33" s="3"/>
      <c r="K33" s="3"/>
    </row>
    <row r="34" spans="1:11" x14ac:dyDescent="0.25">
      <c r="B34" s="2"/>
      <c r="C34" s="2"/>
      <c r="D34" s="7" t="s">
        <v>244</v>
      </c>
      <c r="E34" s="7">
        <f t="shared" si="3"/>
        <v>2</v>
      </c>
      <c r="F34" s="3">
        <v>0</v>
      </c>
      <c r="G34" s="3">
        <v>2</v>
      </c>
      <c r="H34" s="3">
        <v>0</v>
      </c>
      <c r="I34" s="3"/>
      <c r="J34" s="3"/>
      <c r="K34" s="3"/>
    </row>
    <row r="35" spans="1:11" ht="15.75" thickBot="1" x14ac:dyDescent="0.3">
      <c r="B35" s="2"/>
      <c r="C35" s="2"/>
      <c r="D35" s="7" t="s">
        <v>245</v>
      </c>
      <c r="E35" s="9">
        <f t="shared" si="3"/>
        <v>8</v>
      </c>
      <c r="F35" s="8">
        <v>1</v>
      </c>
      <c r="G35" s="8">
        <v>7</v>
      </c>
      <c r="H35" s="8">
        <v>0</v>
      </c>
      <c r="I35" s="3"/>
      <c r="J35" s="3"/>
      <c r="K35" s="7"/>
    </row>
    <row r="36" spans="1:11" x14ac:dyDescent="0.25">
      <c r="B36" s="2"/>
      <c r="C36" s="2"/>
      <c r="E36" s="7">
        <f t="shared" ref="E36:H36" si="4">SUM(E25:E35)</f>
        <v>57</v>
      </c>
      <c r="F36" s="7">
        <f t="shared" si="4"/>
        <v>30</v>
      </c>
      <c r="G36" s="7">
        <f t="shared" si="4"/>
        <v>26</v>
      </c>
      <c r="H36" s="7">
        <f t="shared" si="4"/>
        <v>1</v>
      </c>
      <c r="I36" s="7"/>
      <c r="J36" s="7"/>
      <c r="K36" s="11"/>
    </row>
    <row r="37" spans="1:11" x14ac:dyDescent="0.25">
      <c r="B37" s="2"/>
      <c r="C37" s="2"/>
      <c r="E37" s="3"/>
      <c r="I37" s="13"/>
      <c r="J37" s="13"/>
    </row>
    <row r="38" spans="1:11" x14ac:dyDescent="0.25">
      <c r="B38" s="2"/>
      <c r="C38" s="2"/>
      <c r="D38" s="7" t="s">
        <v>357</v>
      </c>
      <c r="E38" s="7">
        <v>57</v>
      </c>
      <c r="F38" s="11">
        <f>F36/E38</f>
        <v>0.52631578947368418</v>
      </c>
      <c r="G38" s="11">
        <f>G36/E38</f>
        <v>0.45614035087719296</v>
      </c>
      <c r="H38" s="11">
        <f>H36/E38</f>
        <v>1.7543859649122806E-2</v>
      </c>
    </row>
    <row r="39" spans="1:11" ht="15.75" x14ac:dyDescent="0.25">
      <c r="B39" s="2"/>
      <c r="C39" s="2"/>
      <c r="F39" s="4"/>
    </row>
    <row r="40" spans="1:11" x14ac:dyDescent="0.25">
      <c r="B40" s="3"/>
      <c r="C40" s="3"/>
    </row>
    <row r="41" spans="1:11" s="6" customFormat="1" ht="16.5" thickBot="1" x14ac:dyDescent="0.3">
      <c r="A41" s="6">
        <v>1880</v>
      </c>
      <c r="B41" s="29" t="s">
        <v>350</v>
      </c>
      <c r="D41" s="10" t="s">
        <v>1</v>
      </c>
      <c r="E41" s="10" t="s">
        <v>2</v>
      </c>
      <c r="F41" s="10" t="s">
        <v>52</v>
      </c>
      <c r="G41" s="10" t="s">
        <v>59</v>
      </c>
      <c r="H41" s="10" t="s">
        <v>5</v>
      </c>
    </row>
    <row r="42" spans="1:11" x14ac:dyDescent="0.25">
      <c r="B42" s="28" t="s">
        <v>387</v>
      </c>
      <c r="C42" s="3"/>
      <c r="D42" s="7" t="s">
        <v>60</v>
      </c>
      <c r="E42" s="7">
        <f t="shared" ref="E42:E51" si="5">SUM(F42:K42)</f>
        <v>20</v>
      </c>
      <c r="F42" s="3">
        <v>7</v>
      </c>
      <c r="G42" s="3">
        <v>10</v>
      </c>
      <c r="H42" s="3">
        <v>3</v>
      </c>
      <c r="I42" s="3"/>
      <c r="J42" s="3"/>
      <c r="K42" s="3"/>
    </row>
    <row r="43" spans="1:11" x14ac:dyDescent="0.25">
      <c r="B43" s="28" t="s">
        <v>438</v>
      </c>
      <c r="C43" s="3"/>
      <c r="D43" s="7" t="s">
        <v>61</v>
      </c>
      <c r="E43" s="7">
        <f t="shared" si="5"/>
        <v>18</v>
      </c>
      <c r="F43" s="3">
        <v>9</v>
      </c>
      <c r="G43" s="3">
        <v>6</v>
      </c>
      <c r="H43" s="3">
        <v>3</v>
      </c>
      <c r="I43" s="3"/>
      <c r="J43" s="3"/>
      <c r="K43" s="3"/>
    </row>
    <row r="44" spans="1:11" x14ac:dyDescent="0.25">
      <c r="B44" s="28" t="s">
        <v>439</v>
      </c>
      <c r="C44" s="3"/>
      <c r="D44" s="7" t="s">
        <v>62</v>
      </c>
      <c r="E44" s="7">
        <f t="shared" si="5"/>
        <v>6</v>
      </c>
      <c r="F44" s="3">
        <v>2</v>
      </c>
      <c r="G44" s="3">
        <v>3</v>
      </c>
      <c r="H44" s="3">
        <v>1</v>
      </c>
      <c r="I44" s="3"/>
      <c r="J44" s="3"/>
      <c r="K44" s="3"/>
    </row>
    <row r="45" spans="1:11" x14ac:dyDescent="0.25">
      <c r="B45" s="3"/>
      <c r="C45" s="3"/>
      <c r="D45" s="7" t="s">
        <v>63</v>
      </c>
      <c r="E45" s="7">
        <f t="shared" si="5"/>
        <v>0</v>
      </c>
      <c r="F45" s="3">
        <v>0</v>
      </c>
      <c r="G45" s="3">
        <v>0</v>
      </c>
      <c r="H45" s="3">
        <v>0</v>
      </c>
      <c r="I45" s="15"/>
      <c r="J45" s="3"/>
      <c r="K45" s="3"/>
    </row>
    <row r="46" spans="1:11" x14ac:dyDescent="0.25">
      <c r="B46" s="3"/>
      <c r="C46" s="3"/>
      <c r="D46" s="7" t="s">
        <v>64</v>
      </c>
      <c r="E46" s="7">
        <f t="shared" si="5"/>
        <v>2</v>
      </c>
      <c r="F46" s="3">
        <v>1</v>
      </c>
      <c r="G46" s="3">
        <v>1</v>
      </c>
      <c r="H46" s="3">
        <v>0</v>
      </c>
      <c r="I46" s="3"/>
      <c r="J46" s="3"/>
      <c r="K46" s="3"/>
    </row>
    <row r="47" spans="1:11" x14ac:dyDescent="0.25">
      <c r="B47" s="15" t="s">
        <v>407</v>
      </c>
      <c r="C47" s="3"/>
      <c r="D47" s="7" t="s">
        <v>65</v>
      </c>
      <c r="E47" s="7">
        <f t="shared" si="5"/>
        <v>14</v>
      </c>
      <c r="F47" s="3">
        <v>6</v>
      </c>
      <c r="G47" s="3">
        <v>1</v>
      </c>
      <c r="H47" s="3">
        <v>7</v>
      </c>
      <c r="I47" s="3"/>
      <c r="J47" s="3"/>
      <c r="K47" s="3"/>
    </row>
    <row r="48" spans="1:11" x14ac:dyDescent="0.25">
      <c r="B48" s="15" t="s">
        <v>408</v>
      </c>
      <c r="C48" s="3"/>
      <c r="D48" s="7" t="s">
        <v>66</v>
      </c>
      <c r="E48" s="7">
        <f t="shared" si="5"/>
        <v>8</v>
      </c>
      <c r="F48" s="3">
        <v>3</v>
      </c>
      <c r="G48" s="3">
        <v>2</v>
      </c>
      <c r="H48" s="3">
        <v>3</v>
      </c>
      <c r="I48" s="15"/>
      <c r="J48" s="3"/>
      <c r="K48" s="3"/>
    </row>
    <row r="49" spans="1:11" x14ac:dyDescent="0.25">
      <c r="B49" s="3"/>
      <c r="C49" s="3"/>
      <c r="D49" s="7" t="s">
        <v>67</v>
      </c>
      <c r="E49" s="7">
        <f t="shared" si="5"/>
        <v>12</v>
      </c>
      <c r="F49" s="3">
        <v>6</v>
      </c>
      <c r="G49" s="3">
        <v>2</v>
      </c>
      <c r="H49" s="3">
        <v>4</v>
      </c>
      <c r="I49" s="3"/>
      <c r="J49" s="3"/>
      <c r="K49" s="3"/>
    </row>
    <row r="50" spans="1:11" x14ac:dyDescent="0.25">
      <c r="B50" s="3"/>
      <c r="C50" s="3"/>
      <c r="D50" s="7" t="s">
        <v>68</v>
      </c>
      <c r="E50" s="7">
        <f t="shared" si="5"/>
        <v>6</v>
      </c>
      <c r="F50" s="3">
        <v>3</v>
      </c>
      <c r="G50" s="3">
        <v>2</v>
      </c>
      <c r="H50" s="3">
        <v>1</v>
      </c>
      <c r="I50" s="3"/>
      <c r="J50" s="3"/>
      <c r="K50" s="3"/>
    </row>
    <row r="51" spans="1:11" ht="15.75" thickBot="1" x14ac:dyDescent="0.3">
      <c r="B51" s="3"/>
      <c r="C51" s="3"/>
      <c r="D51" s="7" t="s">
        <v>69</v>
      </c>
      <c r="E51" s="9">
        <f t="shared" si="5"/>
        <v>0</v>
      </c>
      <c r="F51" s="8">
        <v>0</v>
      </c>
      <c r="G51" s="8">
        <v>0</v>
      </c>
      <c r="H51" s="8">
        <v>0</v>
      </c>
      <c r="I51" s="3"/>
      <c r="J51" s="3"/>
      <c r="K51" s="3"/>
    </row>
    <row r="52" spans="1:11" x14ac:dyDescent="0.25">
      <c r="B52" s="3"/>
      <c r="C52" s="3"/>
      <c r="E52" s="7">
        <f>SUM(E42:E51)</f>
        <v>86</v>
      </c>
      <c r="F52" s="7">
        <f>SUM(F42:F51)</f>
        <v>37</v>
      </c>
      <c r="G52" s="7">
        <f>SUM(G42:G51)</f>
        <v>27</v>
      </c>
      <c r="H52" s="7">
        <f>SUM(H42:H51)</f>
        <v>22</v>
      </c>
      <c r="I52" s="7"/>
      <c r="J52" s="7"/>
      <c r="K52" s="7"/>
    </row>
    <row r="53" spans="1:11" x14ac:dyDescent="0.25">
      <c r="B53" s="3"/>
      <c r="C53" s="3"/>
      <c r="E53" s="3"/>
      <c r="I53" s="13"/>
      <c r="J53" s="13"/>
      <c r="K53" s="13"/>
    </row>
    <row r="54" spans="1:11" x14ac:dyDescent="0.25">
      <c r="B54" s="3"/>
      <c r="C54" s="3"/>
      <c r="D54" s="7" t="s">
        <v>357</v>
      </c>
      <c r="E54" s="7">
        <v>43</v>
      </c>
      <c r="F54" s="11">
        <f>F52/E54</f>
        <v>0.86046511627906974</v>
      </c>
      <c r="G54" s="11">
        <f>G52/E54</f>
        <v>0.62790697674418605</v>
      </c>
      <c r="H54" s="11">
        <f>H52/E54</f>
        <v>0.51162790697674421</v>
      </c>
    </row>
    <row r="55" spans="1:11" x14ac:dyDescent="0.25">
      <c r="B55" s="3"/>
      <c r="C55" s="3"/>
    </row>
    <row r="56" spans="1:11" x14ac:dyDescent="0.25">
      <c r="B56" s="2"/>
      <c r="C56" s="2"/>
    </row>
    <row r="57" spans="1:11" s="6" customFormat="1" ht="16.5" thickBot="1" x14ac:dyDescent="0.3">
      <c r="A57" s="6">
        <v>1886</v>
      </c>
      <c r="B57" s="29" t="s">
        <v>350</v>
      </c>
      <c r="D57" s="10" t="s">
        <v>1</v>
      </c>
      <c r="E57" s="10" t="s">
        <v>2</v>
      </c>
      <c r="F57" s="10" t="s">
        <v>59</v>
      </c>
      <c r="G57" s="10" t="s">
        <v>70</v>
      </c>
      <c r="H57" s="10" t="s">
        <v>43</v>
      </c>
    </row>
    <row r="58" spans="1:11" x14ac:dyDescent="0.25">
      <c r="B58" s="28" t="s">
        <v>438</v>
      </c>
      <c r="C58" s="18"/>
      <c r="D58" s="7" t="s">
        <v>60</v>
      </c>
      <c r="E58" s="7">
        <f t="shared" ref="E58:E67" si="6">SUM(F58:K58)</f>
        <v>32</v>
      </c>
      <c r="F58" s="3">
        <v>15</v>
      </c>
      <c r="G58" s="3">
        <v>13</v>
      </c>
      <c r="H58" s="3">
        <v>4</v>
      </c>
      <c r="I58" s="3"/>
      <c r="J58" s="3"/>
      <c r="K58" s="3"/>
    </row>
    <row r="59" spans="1:11" x14ac:dyDescent="0.25">
      <c r="B59" t="s">
        <v>440</v>
      </c>
      <c r="C59" s="18"/>
      <c r="D59" s="7" t="s">
        <v>61</v>
      </c>
      <c r="E59" s="7">
        <f t="shared" si="6"/>
        <v>58</v>
      </c>
      <c r="F59" s="3">
        <v>27</v>
      </c>
      <c r="G59" s="3">
        <v>20</v>
      </c>
      <c r="H59" s="3">
        <v>11</v>
      </c>
      <c r="I59" s="3"/>
      <c r="J59" s="3"/>
      <c r="K59" s="3"/>
    </row>
    <row r="60" spans="1:11" x14ac:dyDescent="0.25">
      <c r="B60" s="28" t="s">
        <v>435</v>
      </c>
      <c r="C60" s="18"/>
      <c r="D60" s="7" t="s">
        <v>62</v>
      </c>
      <c r="E60" s="7">
        <f t="shared" si="6"/>
        <v>28</v>
      </c>
      <c r="F60" s="3">
        <v>14</v>
      </c>
      <c r="G60" s="3">
        <v>10</v>
      </c>
      <c r="H60" s="3">
        <v>4</v>
      </c>
      <c r="I60" s="15"/>
      <c r="J60" s="3"/>
      <c r="K60" s="3"/>
    </row>
    <row r="61" spans="1:11" x14ac:dyDescent="0.25">
      <c r="B61" s="18"/>
      <c r="C61" s="18"/>
      <c r="D61" s="7" t="s">
        <v>63</v>
      </c>
      <c r="E61" s="7">
        <f t="shared" si="6"/>
        <v>16</v>
      </c>
      <c r="F61" s="3">
        <v>8</v>
      </c>
      <c r="G61" s="3">
        <v>8</v>
      </c>
      <c r="H61" s="3">
        <v>0</v>
      </c>
      <c r="I61" s="15"/>
      <c r="J61" s="3"/>
      <c r="K61" s="3"/>
    </row>
    <row r="62" spans="1:11" x14ac:dyDescent="0.25">
      <c r="B62" s="18"/>
      <c r="C62" s="18"/>
      <c r="D62" s="7" t="s">
        <v>64</v>
      </c>
      <c r="E62" s="7">
        <f t="shared" si="6"/>
        <v>6</v>
      </c>
      <c r="F62" s="3">
        <v>3</v>
      </c>
      <c r="G62" s="3">
        <v>3</v>
      </c>
      <c r="H62" s="3">
        <v>0</v>
      </c>
      <c r="I62" s="15"/>
      <c r="J62" s="3"/>
      <c r="K62" s="3"/>
    </row>
    <row r="63" spans="1:11" x14ac:dyDescent="0.25">
      <c r="B63" s="18"/>
      <c r="C63" s="18"/>
      <c r="D63" s="7" t="s">
        <v>65</v>
      </c>
      <c r="E63" s="7">
        <f t="shared" si="6"/>
        <v>50</v>
      </c>
      <c r="F63" s="3">
        <v>24</v>
      </c>
      <c r="G63" s="3">
        <v>24</v>
      </c>
      <c r="H63" s="3">
        <v>2</v>
      </c>
      <c r="I63" s="3"/>
      <c r="J63" s="3"/>
      <c r="K63" s="3"/>
    </row>
    <row r="64" spans="1:11" x14ac:dyDescent="0.25">
      <c r="B64" s="18"/>
      <c r="C64" s="18"/>
      <c r="D64" s="7" t="s">
        <v>66</v>
      </c>
      <c r="E64" s="7">
        <f t="shared" si="6"/>
        <v>26</v>
      </c>
      <c r="F64" s="3">
        <v>13</v>
      </c>
      <c r="G64" s="3">
        <v>13</v>
      </c>
      <c r="H64" s="3">
        <v>0</v>
      </c>
      <c r="I64" s="15"/>
      <c r="J64" s="3"/>
      <c r="K64" s="3"/>
    </row>
    <row r="65" spans="1:11" x14ac:dyDescent="0.25">
      <c r="B65" s="18"/>
      <c r="C65" s="18"/>
      <c r="D65" s="7" t="s">
        <v>67</v>
      </c>
      <c r="E65" s="7">
        <f t="shared" si="6"/>
        <v>56</v>
      </c>
      <c r="F65" s="3">
        <v>26</v>
      </c>
      <c r="G65" s="3">
        <v>7</v>
      </c>
      <c r="H65" s="3">
        <v>23</v>
      </c>
      <c r="I65" s="3"/>
      <c r="J65" s="3"/>
      <c r="K65" s="3"/>
    </row>
    <row r="66" spans="1:11" x14ac:dyDescent="0.25">
      <c r="B66" s="18"/>
      <c r="C66" s="18"/>
      <c r="D66" s="7" t="s">
        <v>68</v>
      </c>
      <c r="E66" s="7">
        <f t="shared" si="6"/>
        <v>2</v>
      </c>
      <c r="F66" s="3">
        <v>1</v>
      </c>
      <c r="G66" s="3">
        <v>0</v>
      </c>
      <c r="H66" s="3">
        <v>1</v>
      </c>
      <c r="I66" s="3"/>
      <c r="J66" s="3"/>
      <c r="K66" s="3"/>
    </row>
    <row r="67" spans="1:11" ht="15.75" thickBot="1" x14ac:dyDescent="0.3">
      <c r="B67" s="18"/>
      <c r="C67" s="18"/>
      <c r="D67" s="7" t="s">
        <v>69</v>
      </c>
      <c r="E67" s="9">
        <f t="shared" si="6"/>
        <v>6</v>
      </c>
      <c r="F67" s="8">
        <v>3</v>
      </c>
      <c r="G67" s="8">
        <v>3</v>
      </c>
      <c r="H67" s="8">
        <v>0</v>
      </c>
      <c r="I67" s="3"/>
      <c r="J67" s="3"/>
      <c r="K67" s="3"/>
    </row>
    <row r="68" spans="1:11" x14ac:dyDescent="0.25">
      <c r="B68" s="18"/>
      <c r="C68" s="18"/>
      <c r="E68" s="7">
        <f>SUM(E58:E67)</f>
        <v>280</v>
      </c>
      <c r="F68" s="7">
        <f>SUM(F58:F67)</f>
        <v>134</v>
      </c>
      <c r="G68" s="7">
        <f>SUM(G58:G67)</f>
        <v>101</v>
      </c>
      <c r="H68" s="7">
        <f>SUM(H58:H67)</f>
        <v>45</v>
      </c>
      <c r="I68" s="7"/>
      <c r="J68" s="7"/>
      <c r="K68" s="7"/>
    </row>
    <row r="69" spans="1:11" x14ac:dyDescent="0.25">
      <c r="B69" s="18"/>
      <c r="C69" s="18"/>
      <c r="E69" s="3"/>
      <c r="I69" s="13"/>
      <c r="J69" s="13"/>
      <c r="K69" s="13"/>
    </row>
    <row r="70" spans="1:11" x14ac:dyDescent="0.25">
      <c r="B70" s="18"/>
      <c r="C70" s="18"/>
      <c r="D70" s="7" t="s">
        <v>357</v>
      </c>
      <c r="E70" s="7">
        <v>140</v>
      </c>
      <c r="F70" s="11">
        <f>F68/E70</f>
        <v>0.95714285714285718</v>
      </c>
      <c r="G70" s="11">
        <f>G68/E70</f>
        <v>0.72142857142857142</v>
      </c>
      <c r="H70" s="11">
        <f>H68/E70</f>
        <v>0.32142857142857145</v>
      </c>
    </row>
    <row r="71" spans="1:11" x14ac:dyDescent="0.25">
      <c r="B71" s="18"/>
      <c r="C71" s="18"/>
    </row>
    <row r="72" spans="1:11" x14ac:dyDescent="0.25">
      <c r="B72" s="3"/>
      <c r="D72" s="7"/>
    </row>
    <row r="73" spans="1:11" s="6" customFormat="1" ht="16.5" thickBot="1" x14ac:dyDescent="0.3">
      <c r="A73" s="6">
        <v>1890</v>
      </c>
      <c r="B73" s="29" t="s">
        <v>350</v>
      </c>
      <c r="C73" s="7" t="s">
        <v>366</v>
      </c>
      <c r="D73" s="10" t="s">
        <v>1</v>
      </c>
      <c r="E73" s="10" t="s">
        <v>2</v>
      </c>
      <c r="F73" s="10" t="s">
        <v>43</v>
      </c>
      <c r="G73" s="10" t="s">
        <v>71</v>
      </c>
      <c r="H73" s="10" t="s">
        <v>5</v>
      </c>
    </row>
    <row r="74" spans="1:11" x14ac:dyDescent="0.25">
      <c r="B74" s="28" t="s">
        <v>435</v>
      </c>
      <c r="C74" s="18"/>
      <c r="D74" s="7" t="s">
        <v>60</v>
      </c>
      <c r="E74" s="7">
        <f t="shared" ref="E74:E83" si="7">SUM(F74:K74)</f>
        <v>17</v>
      </c>
      <c r="F74" s="3">
        <v>10</v>
      </c>
      <c r="G74" s="3">
        <v>6</v>
      </c>
      <c r="H74" s="3">
        <v>1</v>
      </c>
      <c r="I74" s="3"/>
      <c r="J74" s="3"/>
      <c r="K74" s="3"/>
    </row>
    <row r="75" spans="1:11" x14ac:dyDescent="0.25">
      <c r="B75" t="s">
        <v>441</v>
      </c>
      <c r="C75" s="18"/>
      <c r="D75" s="7" t="s">
        <v>61</v>
      </c>
      <c r="E75" s="7">
        <f t="shared" si="7"/>
        <v>24</v>
      </c>
      <c r="F75" s="3">
        <v>8</v>
      </c>
      <c r="G75" s="3">
        <v>15</v>
      </c>
      <c r="H75" s="3">
        <v>1</v>
      </c>
      <c r="I75" s="3"/>
      <c r="J75" s="3"/>
      <c r="K75" s="3"/>
    </row>
    <row r="76" spans="1:11" x14ac:dyDescent="0.25">
      <c r="B76" s="28" t="s">
        <v>573</v>
      </c>
      <c r="C76" s="18"/>
      <c r="D76" s="7" t="s">
        <v>62</v>
      </c>
      <c r="E76" s="7">
        <f t="shared" si="7"/>
        <v>1</v>
      </c>
      <c r="F76" s="3">
        <v>1</v>
      </c>
      <c r="G76" s="3">
        <v>0</v>
      </c>
      <c r="H76" s="3">
        <v>0</v>
      </c>
      <c r="I76" s="15"/>
      <c r="J76" s="3"/>
      <c r="K76" s="3"/>
    </row>
    <row r="77" spans="1:11" x14ac:dyDescent="0.25">
      <c r="B77" s="18"/>
      <c r="C77" s="18"/>
      <c r="D77" s="7" t="s">
        <v>63</v>
      </c>
      <c r="E77" s="7">
        <f t="shared" si="7"/>
        <v>0</v>
      </c>
      <c r="F77" s="3">
        <v>0</v>
      </c>
      <c r="G77" s="3">
        <v>0</v>
      </c>
      <c r="H77" s="3">
        <v>0</v>
      </c>
      <c r="I77" s="15"/>
      <c r="J77" s="3"/>
      <c r="K77" s="3"/>
    </row>
    <row r="78" spans="1:11" x14ac:dyDescent="0.25">
      <c r="B78" s="18"/>
      <c r="C78" s="18"/>
      <c r="D78" s="7" t="s">
        <v>64</v>
      </c>
      <c r="E78" s="7">
        <f t="shared" si="7"/>
        <v>2</v>
      </c>
      <c r="F78" s="3">
        <v>0</v>
      </c>
      <c r="G78" s="3">
        <v>0</v>
      </c>
      <c r="H78" s="3">
        <v>2</v>
      </c>
      <c r="I78" s="15"/>
      <c r="J78" s="3"/>
      <c r="K78" s="3"/>
    </row>
    <row r="79" spans="1:11" x14ac:dyDescent="0.25">
      <c r="B79" t="s">
        <v>467</v>
      </c>
      <c r="C79" s="18"/>
      <c r="D79" s="7" t="s">
        <v>65</v>
      </c>
      <c r="E79" s="7">
        <f t="shared" si="7"/>
        <v>6</v>
      </c>
      <c r="F79" s="3">
        <v>0</v>
      </c>
      <c r="G79" s="3">
        <v>4</v>
      </c>
      <c r="H79" s="3">
        <v>2</v>
      </c>
      <c r="I79" s="3"/>
      <c r="J79" s="3"/>
      <c r="K79" s="3"/>
    </row>
    <row r="80" spans="1:11" x14ac:dyDescent="0.25">
      <c r="B80" s="18"/>
      <c r="C80" s="18"/>
      <c r="D80" s="7" t="s">
        <v>66</v>
      </c>
      <c r="E80" s="7">
        <f t="shared" si="7"/>
        <v>4</v>
      </c>
      <c r="F80" s="3">
        <v>2</v>
      </c>
      <c r="G80" s="3">
        <v>1</v>
      </c>
      <c r="H80" s="3">
        <v>1</v>
      </c>
      <c r="I80" s="15"/>
      <c r="J80" s="3"/>
      <c r="K80" s="3"/>
    </row>
    <row r="81" spans="1:11" x14ac:dyDescent="0.25">
      <c r="B81" s="18"/>
      <c r="C81" s="18"/>
      <c r="D81" s="7" t="s">
        <v>67</v>
      </c>
      <c r="E81" s="7">
        <f t="shared" si="7"/>
        <v>13</v>
      </c>
      <c r="F81" s="3">
        <v>11</v>
      </c>
      <c r="G81" s="3">
        <v>0</v>
      </c>
      <c r="H81" s="3">
        <v>2</v>
      </c>
      <c r="I81" s="3" t="s">
        <v>415</v>
      </c>
      <c r="J81" s="3"/>
      <c r="K81" s="3"/>
    </row>
    <row r="82" spans="1:11" x14ac:dyDescent="0.25">
      <c r="B82" s="18"/>
      <c r="C82" s="18"/>
      <c r="D82" s="7" t="s">
        <v>68</v>
      </c>
      <c r="E82" s="7">
        <f t="shared" si="7"/>
        <v>2</v>
      </c>
      <c r="F82" s="3">
        <v>2</v>
      </c>
      <c r="G82" s="3">
        <v>0</v>
      </c>
      <c r="H82" s="3">
        <v>0</v>
      </c>
      <c r="I82" s="3"/>
      <c r="J82" s="3"/>
      <c r="K82" s="3"/>
    </row>
    <row r="83" spans="1:11" ht="15.75" thickBot="1" x14ac:dyDescent="0.3">
      <c r="B83" s="18"/>
      <c r="C83" s="18"/>
      <c r="D83" s="7" t="s">
        <v>69</v>
      </c>
      <c r="E83" s="9">
        <f t="shared" si="7"/>
        <v>2</v>
      </c>
      <c r="F83" s="8">
        <v>0</v>
      </c>
      <c r="G83" s="8">
        <v>1</v>
      </c>
      <c r="H83" s="8">
        <v>1</v>
      </c>
      <c r="I83" s="3"/>
      <c r="J83" s="3"/>
      <c r="K83" s="3"/>
    </row>
    <row r="84" spans="1:11" x14ac:dyDescent="0.25">
      <c r="B84" s="18"/>
      <c r="C84" s="18"/>
      <c r="E84" s="7">
        <f>SUM(E74:E83)</f>
        <v>71</v>
      </c>
      <c r="F84" s="7">
        <f>SUM(F74:F83)</f>
        <v>34</v>
      </c>
      <c r="G84" s="7">
        <f>SUM(G74:G83)</f>
        <v>27</v>
      </c>
      <c r="H84" s="7">
        <f>SUM(H74:H83)</f>
        <v>10</v>
      </c>
      <c r="I84" s="7"/>
      <c r="J84" s="3"/>
      <c r="K84" s="3"/>
    </row>
    <row r="85" spans="1:11" x14ac:dyDescent="0.25">
      <c r="B85" s="18"/>
      <c r="C85" s="18"/>
      <c r="E85" s="3"/>
      <c r="I85" s="13"/>
      <c r="J85" s="7"/>
      <c r="K85" s="7"/>
    </row>
    <row r="86" spans="1:11" x14ac:dyDescent="0.25">
      <c r="B86" s="18"/>
      <c r="C86" s="18"/>
      <c r="D86" s="7" t="s">
        <v>357</v>
      </c>
      <c r="E86" s="7">
        <v>71</v>
      </c>
      <c r="F86" s="11">
        <f>F84/E86</f>
        <v>0.47887323943661969</v>
      </c>
      <c r="G86" s="11">
        <f>G84/E86</f>
        <v>0.38028169014084506</v>
      </c>
      <c r="H86" s="11">
        <f>H84/E86</f>
        <v>0.14084507042253522</v>
      </c>
      <c r="J86" s="11"/>
      <c r="K86" s="11"/>
    </row>
    <row r="87" spans="1:11" x14ac:dyDescent="0.25">
      <c r="B87" s="18"/>
      <c r="C87" s="18"/>
    </row>
    <row r="88" spans="1:11" x14ac:dyDescent="0.25">
      <c r="B88" s="3"/>
      <c r="D88" s="7"/>
    </row>
    <row r="89" spans="1:11" s="6" customFormat="1" ht="16.5" thickBot="1" x14ac:dyDescent="0.3">
      <c r="A89" s="6">
        <v>1890</v>
      </c>
      <c r="B89" s="29" t="s">
        <v>350</v>
      </c>
      <c r="C89" s="7" t="s">
        <v>367</v>
      </c>
      <c r="D89" s="10" t="s">
        <v>1</v>
      </c>
      <c r="E89" s="10" t="s">
        <v>2</v>
      </c>
      <c r="F89" s="10" t="s">
        <v>43</v>
      </c>
      <c r="G89" s="10" t="s">
        <v>71</v>
      </c>
      <c r="H89" s="10" t="s">
        <v>5</v>
      </c>
    </row>
    <row r="90" spans="1:11" x14ac:dyDescent="0.25">
      <c r="B90" s="28" t="s">
        <v>435</v>
      </c>
      <c r="C90" s="18"/>
      <c r="D90" s="7" t="s">
        <v>60</v>
      </c>
      <c r="E90" s="7">
        <f t="shared" ref="E90:E99" si="8">SUM(F90:K90)</f>
        <v>16</v>
      </c>
      <c r="F90" s="3">
        <v>10</v>
      </c>
      <c r="G90" s="3">
        <v>6</v>
      </c>
      <c r="H90" s="3">
        <v>0</v>
      </c>
      <c r="I90" s="3"/>
      <c r="J90" s="3"/>
      <c r="K90" s="3"/>
    </row>
    <row r="91" spans="1:11" x14ac:dyDescent="0.25">
      <c r="B91" t="s">
        <v>441</v>
      </c>
      <c r="C91" s="18"/>
      <c r="D91" s="7" t="s">
        <v>61</v>
      </c>
      <c r="E91" s="7">
        <f t="shared" si="8"/>
        <v>24</v>
      </c>
      <c r="F91" s="3">
        <v>8</v>
      </c>
      <c r="G91" s="3">
        <v>15</v>
      </c>
      <c r="H91" s="3">
        <v>1</v>
      </c>
      <c r="I91" s="3"/>
      <c r="J91" s="3"/>
      <c r="K91" s="3"/>
    </row>
    <row r="92" spans="1:11" x14ac:dyDescent="0.25">
      <c r="B92" s="28" t="s">
        <v>573</v>
      </c>
      <c r="C92" s="18"/>
      <c r="D92" s="7" t="s">
        <v>62</v>
      </c>
      <c r="E92" s="7">
        <f t="shared" si="8"/>
        <v>2</v>
      </c>
      <c r="F92" s="3">
        <v>1</v>
      </c>
      <c r="G92" s="3">
        <v>1</v>
      </c>
      <c r="H92" s="3">
        <v>0</v>
      </c>
      <c r="I92" s="15"/>
      <c r="J92" s="3"/>
      <c r="K92" s="3"/>
    </row>
    <row r="93" spans="1:11" x14ac:dyDescent="0.25">
      <c r="B93" s="18"/>
      <c r="C93" s="18"/>
      <c r="D93" s="7" t="s">
        <v>63</v>
      </c>
      <c r="E93" s="7">
        <f t="shared" si="8"/>
        <v>0</v>
      </c>
      <c r="F93" s="3">
        <v>0</v>
      </c>
      <c r="G93" s="3">
        <v>0</v>
      </c>
      <c r="H93" s="3">
        <v>0</v>
      </c>
      <c r="I93" s="15"/>
      <c r="J93" s="3"/>
      <c r="K93" s="3"/>
    </row>
    <row r="94" spans="1:11" x14ac:dyDescent="0.25">
      <c r="B94" s="18"/>
      <c r="C94" s="18"/>
      <c r="D94" s="7" t="s">
        <v>64</v>
      </c>
      <c r="E94" s="7">
        <f t="shared" si="8"/>
        <v>2</v>
      </c>
      <c r="F94" s="3">
        <v>0</v>
      </c>
      <c r="G94" s="3">
        <v>0</v>
      </c>
      <c r="H94" s="3">
        <v>2</v>
      </c>
      <c r="I94" s="15"/>
      <c r="J94" s="3"/>
      <c r="K94" s="3"/>
    </row>
    <row r="95" spans="1:11" x14ac:dyDescent="0.25">
      <c r="B95" t="s">
        <v>467</v>
      </c>
      <c r="C95" s="18"/>
      <c r="D95" s="7" t="s">
        <v>65</v>
      </c>
      <c r="E95" s="7">
        <f t="shared" si="8"/>
        <v>6</v>
      </c>
      <c r="F95" s="3">
        <v>0</v>
      </c>
      <c r="G95" s="3">
        <v>4</v>
      </c>
      <c r="H95" s="3">
        <v>2</v>
      </c>
      <c r="I95" s="3"/>
      <c r="J95" s="3"/>
      <c r="K95" s="3"/>
    </row>
    <row r="96" spans="1:11" x14ac:dyDescent="0.25">
      <c r="B96" s="18"/>
      <c r="C96" s="18"/>
      <c r="D96" s="7" t="s">
        <v>66</v>
      </c>
      <c r="E96" s="7">
        <f t="shared" si="8"/>
        <v>4</v>
      </c>
      <c r="F96" s="3">
        <v>2</v>
      </c>
      <c r="G96" s="3">
        <v>1</v>
      </c>
      <c r="H96" s="3">
        <v>1</v>
      </c>
      <c r="I96" s="15"/>
      <c r="J96" s="3"/>
      <c r="K96" s="3"/>
    </row>
    <row r="97" spans="1:11" x14ac:dyDescent="0.25">
      <c r="B97" s="18"/>
      <c r="C97" s="18"/>
      <c r="D97" s="7" t="s">
        <v>67</v>
      </c>
      <c r="E97" s="7">
        <f t="shared" si="8"/>
        <v>13</v>
      </c>
      <c r="F97" s="3">
        <v>11</v>
      </c>
      <c r="G97" s="3">
        <v>0</v>
      </c>
      <c r="H97" s="3">
        <v>2</v>
      </c>
      <c r="I97" s="3" t="s">
        <v>415</v>
      </c>
      <c r="J97" s="3"/>
      <c r="K97" s="3"/>
    </row>
    <row r="98" spans="1:11" x14ac:dyDescent="0.25">
      <c r="B98" s="18"/>
      <c r="C98" s="18"/>
      <c r="D98" s="7" t="s">
        <v>68</v>
      </c>
      <c r="E98" s="7">
        <f t="shared" si="8"/>
        <v>2</v>
      </c>
      <c r="F98" s="3">
        <v>2</v>
      </c>
      <c r="G98" s="3">
        <v>0</v>
      </c>
      <c r="H98" s="3">
        <v>0</v>
      </c>
      <c r="I98" s="3"/>
      <c r="J98" s="3"/>
      <c r="K98" s="3"/>
    </row>
    <row r="99" spans="1:11" ht="15.75" thickBot="1" x14ac:dyDescent="0.3">
      <c r="B99" s="18"/>
      <c r="C99" s="18"/>
      <c r="D99" s="7" t="s">
        <v>69</v>
      </c>
      <c r="E99" s="9">
        <f t="shared" si="8"/>
        <v>2</v>
      </c>
      <c r="F99" s="8">
        <v>0</v>
      </c>
      <c r="G99" s="8">
        <v>1</v>
      </c>
      <c r="H99" s="8">
        <v>1</v>
      </c>
      <c r="I99" s="3"/>
      <c r="J99" s="3"/>
      <c r="K99" s="3"/>
    </row>
    <row r="100" spans="1:11" x14ac:dyDescent="0.25">
      <c r="B100" s="18"/>
      <c r="C100" s="18"/>
      <c r="E100" s="7">
        <f>SUM(E90:E99)</f>
        <v>71</v>
      </c>
      <c r="F100" s="7">
        <f>SUM(F90:F99)</f>
        <v>34</v>
      </c>
      <c r="G100" s="7">
        <f>SUM(G90:G99)</f>
        <v>28</v>
      </c>
      <c r="H100" s="7">
        <f>SUM(H90:H99)</f>
        <v>9</v>
      </c>
      <c r="I100" s="7"/>
      <c r="J100" s="3"/>
      <c r="K100" s="3"/>
    </row>
    <row r="101" spans="1:11" x14ac:dyDescent="0.25">
      <c r="B101" s="18"/>
      <c r="C101" s="18"/>
      <c r="E101" s="3"/>
      <c r="I101" s="13"/>
      <c r="J101" s="7"/>
      <c r="K101" s="7"/>
    </row>
    <row r="102" spans="1:11" x14ac:dyDescent="0.25">
      <c r="B102" s="18"/>
      <c r="C102" s="18"/>
      <c r="D102" s="7" t="s">
        <v>357</v>
      </c>
      <c r="E102" s="7">
        <v>71</v>
      </c>
      <c r="F102" s="11">
        <f>F100/E102</f>
        <v>0.47887323943661969</v>
      </c>
      <c r="G102" s="11">
        <f>G100/E102</f>
        <v>0.39436619718309857</v>
      </c>
      <c r="H102" s="11">
        <f>H100/E102</f>
        <v>0.12676056338028169</v>
      </c>
      <c r="J102" s="11"/>
      <c r="K102" s="11"/>
    </row>
    <row r="103" spans="1:11" x14ac:dyDescent="0.25">
      <c r="B103" s="18"/>
      <c r="C103" s="18"/>
    </row>
    <row r="104" spans="1:11" x14ac:dyDescent="0.25">
      <c r="B104" s="18"/>
      <c r="C104" s="3"/>
    </row>
    <row r="105" spans="1:11" s="6" customFormat="1" ht="16.5" thickBot="1" x14ac:dyDescent="0.3">
      <c r="A105" s="6">
        <v>1890</v>
      </c>
      <c r="B105" s="29" t="s">
        <v>350</v>
      </c>
      <c r="C105" s="7" t="s">
        <v>425</v>
      </c>
      <c r="D105" s="10" t="s">
        <v>1</v>
      </c>
      <c r="E105" s="10" t="s">
        <v>2</v>
      </c>
      <c r="F105" s="10" t="s">
        <v>43</v>
      </c>
      <c r="G105" s="10" t="s">
        <v>71</v>
      </c>
    </row>
    <row r="106" spans="1:11" x14ac:dyDescent="0.25">
      <c r="B106" s="28" t="s">
        <v>435</v>
      </c>
      <c r="C106" s="18"/>
      <c r="D106" s="7" t="s">
        <v>60</v>
      </c>
      <c r="E106" s="7">
        <f t="shared" ref="E106:E115" si="9">SUM(F106:K106)</f>
        <v>16</v>
      </c>
      <c r="F106" s="3">
        <v>10</v>
      </c>
      <c r="G106" s="3">
        <v>6</v>
      </c>
      <c r="H106" s="3"/>
      <c r="I106" s="3"/>
      <c r="J106" s="3"/>
      <c r="K106" s="3"/>
    </row>
    <row r="107" spans="1:11" x14ac:dyDescent="0.25">
      <c r="B107" t="s">
        <v>441</v>
      </c>
      <c r="C107" s="18"/>
      <c r="D107" s="7" t="s">
        <v>61</v>
      </c>
      <c r="E107" s="7">
        <f t="shared" si="9"/>
        <v>24</v>
      </c>
      <c r="F107" s="3">
        <v>9</v>
      </c>
      <c r="G107" s="3">
        <v>15</v>
      </c>
      <c r="H107" s="3"/>
      <c r="I107" s="3"/>
      <c r="J107" s="3"/>
      <c r="K107" s="3"/>
    </row>
    <row r="108" spans="1:11" x14ac:dyDescent="0.25">
      <c r="B108" s="18"/>
      <c r="C108" s="18"/>
      <c r="D108" s="7" t="s">
        <v>62</v>
      </c>
      <c r="E108" s="7">
        <f t="shared" si="9"/>
        <v>2</v>
      </c>
      <c r="F108" s="3">
        <v>1</v>
      </c>
      <c r="G108" s="3">
        <v>1</v>
      </c>
      <c r="H108" s="3"/>
      <c r="I108" s="15"/>
      <c r="J108" s="3"/>
      <c r="K108" s="3"/>
    </row>
    <row r="109" spans="1:11" x14ac:dyDescent="0.25">
      <c r="B109" s="18"/>
      <c r="C109" s="18"/>
      <c r="D109" s="7" t="s">
        <v>63</v>
      </c>
      <c r="E109" s="7">
        <f t="shared" si="9"/>
        <v>0</v>
      </c>
      <c r="F109" s="3">
        <v>0</v>
      </c>
      <c r="G109" s="3">
        <v>0</v>
      </c>
      <c r="H109" s="3"/>
      <c r="I109" s="15"/>
      <c r="J109" s="3"/>
      <c r="K109" s="3"/>
    </row>
    <row r="110" spans="1:11" x14ac:dyDescent="0.25">
      <c r="B110" t="s">
        <v>467</v>
      </c>
      <c r="C110" s="18"/>
      <c r="D110" s="7" t="s">
        <v>64</v>
      </c>
      <c r="E110" s="7">
        <f t="shared" si="9"/>
        <v>2</v>
      </c>
      <c r="F110" s="3">
        <v>1</v>
      </c>
      <c r="G110" s="3">
        <v>1</v>
      </c>
      <c r="H110" s="3"/>
      <c r="I110" s="15"/>
      <c r="J110" s="3"/>
      <c r="K110" s="3"/>
    </row>
    <row r="111" spans="1:11" x14ac:dyDescent="0.25">
      <c r="B111" s="28" t="s">
        <v>442</v>
      </c>
      <c r="C111" s="18"/>
      <c r="D111" s="7" t="s">
        <v>65</v>
      </c>
      <c r="E111" s="7">
        <f t="shared" si="9"/>
        <v>5</v>
      </c>
      <c r="F111" s="3">
        <v>1</v>
      </c>
      <c r="G111" s="3">
        <v>4</v>
      </c>
      <c r="H111" s="3"/>
      <c r="I111" s="3"/>
      <c r="J111" s="3"/>
      <c r="K111" s="3"/>
    </row>
    <row r="112" spans="1:11" x14ac:dyDescent="0.25">
      <c r="B112" s="18"/>
      <c r="C112" s="18"/>
      <c r="D112" s="7" t="s">
        <v>66</v>
      </c>
      <c r="E112" s="7">
        <f t="shared" si="9"/>
        <v>3</v>
      </c>
      <c r="F112" s="3">
        <v>2</v>
      </c>
      <c r="G112" s="3">
        <v>1</v>
      </c>
      <c r="H112" s="3"/>
      <c r="I112" s="15"/>
      <c r="J112" s="3"/>
      <c r="K112" s="3"/>
    </row>
    <row r="113" spans="1:11" x14ac:dyDescent="0.25">
      <c r="B113" s="18"/>
      <c r="C113" s="18"/>
      <c r="D113" s="7" t="s">
        <v>67</v>
      </c>
      <c r="E113" s="7">
        <f t="shared" si="9"/>
        <v>12</v>
      </c>
      <c r="F113" s="3">
        <v>12</v>
      </c>
      <c r="G113" s="3">
        <v>0</v>
      </c>
      <c r="H113" s="3" t="s">
        <v>415</v>
      </c>
      <c r="I113" s="3"/>
      <c r="J113" s="3"/>
      <c r="K113" s="3"/>
    </row>
    <row r="114" spans="1:11" x14ac:dyDescent="0.25">
      <c r="B114" s="18"/>
      <c r="C114" s="18"/>
      <c r="D114" s="7" t="s">
        <v>68</v>
      </c>
      <c r="E114" s="7">
        <f t="shared" si="9"/>
        <v>2</v>
      </c>
      <c r="F114" s="3">
        <v>2</v>
      </c>
      <c r="G114" s="3">
        <v>0</v>
      </c>
      <c r="H114" s="3"/>
      <c r="I114" s="3"/>
      <c r="J114" s="3"/>
      <c r="K114" s="3"/>
    </row>
    <row r="115" spans="1:11" ht="15.75" thickBot="1" x14ac:dyDescent="0.3">
      <c r="B115" s="18"/>
      <c r="C115" s="18"/>
      <c r="D115" s="7" t="s">
        <v>69</v>
      </c>
      <c r="E115" s="9">
        <f t="shared" si="9"/>
        <v>1</v>
      </c>
      <c r="F115" s="8">
        <v>0</v>
      </c>
      <c r="G115" s="8">
        <v>1</v>
      </c>
      <c r="H115" s="3"/>
      <c r="I115" s="3"/>
      <c r="J115" s="3"/>
      <c r="K115" s="3"/>
    </row>
    <row r="116" spans="1:11" x14ac:dyDescent="0.25">
      <c r="B116" s="18"/>
      <c r="C116" s="18"/>
      <c r="E116" s="7">
        <f>SUM(E106:E115)</f>
        <v>67</v>
      </c>
      <c r="F116" s="7">
        <f>SUM(F106:F115)</f>
        <v>38</v>
      </c>
      <c r="G116" s="7">
        <f>SUM(G106:G115)</f>
        <v>29</v>
      </c>
      <c r="H116" s="7"/>
      <c r="I116" s="7"/>
      <c r="J116" s="3"/>
      <c r="K116" s="3"/>
    </row>
    <row r="117" spans="1:11" x14ac:dyDescent="0.25">
      <c r="B117" s="18"/>
      <c r="C117" s="18"/>
      <c r="E117" s="3"/>
      <c r="H117" s="13"/>
      <c r="I117" s="13"/>
      <c r="J117" s="7"/>
      <c r="K117" s="7"/>
    </row>
    <row r="118" spans="1:11" x14ac:dyDescent="0.25">
      <c r="B118" s="18"/>
      <c r="C118" s="18"/>
      <c r="D118" s="7" t="s">
        <v>357</v>
      </c>
      <c r="E118" s="7">
        <v>67</v>
      </c>
      <c r="F118" s="11">
        <f>F116/E118</f>
        <v>0.56716417910447758</v>
      </c>
      <c r="G118" s="11">
        <f>G116/E118</f>
        <v>0.43283582089552236</v>
      </c>
      <c r="J118" s="11"/>
      <c r="K118" s="11"/>
    </row>
    <row r="119" spans="1:11" x14ac:dyDescent="0.25">
      <c r="B119" s="18"/>
      <c r="C119" s="18"/>
    </row>
    <row r="121" spans="1:11" s="6" customFormat="1" ht="16.5" thickBot="1" x14ac:dyDescent="0.3">
      <c r="A121" s="6">
        <v>1892</v>
      </c>
      <c r="B121" s="29" t="s">
        <v>350</v>
      </c>
      <c r="C121" s="7" t="s">
        <v>366</v>
      </c>
      <c r="D121" s="10" t="s">
        <v>1</v>
      </c>
      <c r="E121" s="10" t="s">
        <v>2</v>
      </c>
      <c r="F121" s="10" t="s">
        <v>43</v>
      </c>
      <c r="G121" s="10" t="s">
        <v>72</v>
      </c>
      <c r="H121" s="10" t="s">
        <v>70</v>
      </c>
      <c r="I121" s="10" t="s">
        <v>73</v>
      </c>
    </row>
    <row r="122" spans="1:11" x14ac:dyDescent="0.25">
      <c r="B122" s="28" t="s">
        <v>435</v>
      </c>
      <c r="C122" s="2"/>
      <c r="D122" s="7" t="s">
        <v>60</v>
      </c>
      <c r="E122" s="7">
        <f t="shared" ref="E122:E131" si="10">SUM(F122:K122)</f>
        <v>27</v>
      </c>
      <c r="F122" s="3">
        <v>13</v>
      </c>
      <c r="G122" s="3">
        <v>10</v>
      </c>
      <c r="H122" s="3">
        <v>2</v>
      </c>
      <c r="I122" s="3">
        <v>2</v>
      </c>
      <c r="J122" s="3" t="s">
        <v>415</v>
      </c>
      <c r="K122" s="3"/>
    </row>
    <row r="123" spans="1:11" x14ac:dyDescent="0.25">
      <c r="B123" t="s">
        <v>444</v>
      </c>
      <c r="C123" s="2"/>
      <c r="D123" s="7" t="s">
        <v>61</v>
      </c>
      <c r="E123" s="7">
        <f t="shared" si="10"/>
        <v>30</v>
      </c>
      <c r="F123" s="3">
        <v>15</v>
      </c>
      <c r="G123" s="3">
        <v>14</v>
      </c>
      <c r="H123" s="3">
        <v>1</v>
      </c>
      <c r="I123" s="3">
        <v>0</v>
      </c>
      <c r="J123" s="3"/>
      <c r="K123" s="3"/>
    </row>
    <row r="124" spans="1:11" x14ac:dyDescent="0.25">
      <c r="B124" t="s">
        <v>440</v>
      </c>
      <c r="C124" s="2"/>
      <c r="D124" s="7" t="s">
        <v>62</v>
      </c>
      <c r="E124" s="7">
        <f t="shared" si="10"/>
        <v>4</v>
      </c>
      <c r="F124" s="3">
        <v>2</v>
      </c>
      <c r="G124" s="3">
        <v>2</v>
      </c>
      <c r="H124" s="3">
        <v>0</v>
      </c>
      <c r="I124" s="3">
        <v>0</v>
      </c>
      <c r="J124" s="3"/>
      <c r="K124" s="3"/>
    </row>
    <row r="125" spans="1:11" x14ac:dyDescent="0.25">
      <c r="B125" t="s">
        <v>443</v>
      </c>
      <c r="C125" s="2"/>
      <c r="D125" s="7" t="s">
        <v>63</v>
      </c>
      <c r="E125" s="7">
        <f t="shared" si="10"/>
        <v>10</v>
      </c>
      <c r="F125" s="3">
        <v>4</v>
      </c>
      <c r="G125" s="3">
        <v>3</v>
      </c>
      <c r="H125" s="3">
        <v>3</v>
      </c>
      <c r="I125" s="3">
        <v>0</v>
      </c>
      <c r="J125" s="3"/>
      <c r="K125" s="3"/>
    </row>
    <row r="126" spans="1:11" x14ac:dyDescent="0.25">
      <c r="B126" s="2"/>
      <c r="C126" s="2"/>
      <c r="D126" s="7" t="s">
        <v>64</v>
      </c>
      <c r="E126" s="7">
        <f t="shared" si="10"/>
        <v>6</v>
      </c>
      <c r="F126" s="3">
        <v>3</v>
      </c>
      <c r="G126" s="3">
        <v>0</v>
      </c>
      <c r="H126" s="3">
        <v>3</v>
      </c>
      <c r="I126" s="3">
        <v>0</v>
      </c>
      <c r="J126" s="3"/>
      <c r="K126" s="3"/>
    </row>
    <row r="127" spans="1:11" x14ac:dyDescent="0.25">
      <c r="B127" s="2"/>
      <c r="C127" s="2"/>
      <c r="D127" s="7" t="s">
        <v>65</v>
      </c>
      <c r="E127" s="7">
        <f t="shared" si="10"/>
        <v>27</v>
      </c>
      <c r="F127" s="3">
        <v>9</v>
      </c>
      <c r="G127" s="3">
        <v>3</v>
      </c>
      <c r="H127" s="3">
        <v>14</v>
      </c>
      <c r="I127" s="3">
        <v>1</v>
      </c>
      <c r="J127" s="3" t="s">
        <v>417</v>
      </c>
      <c r="K127" s="3"/>
    </row>
    <row r="128" spans="1:11" x14ac:dyDescent="0.25">
      <c r="B128" s="2" t="s">
        <v>375</v>
      </c>
      <c r="C128" s="2"/>
      <c r="D128" s="7" t="s">
        <v>66</v>
      </c>
      <c r="E128" s="7">
        <f t="shared" si="10"/>
        <v>10</v>
      </c>
      <c r="F128" s="3">
        <v>4</v>
      </c>
      <c r="G128" s="3">
        <v>1</v>
      </c>
      <c r="H128" s="3">
        <v>5</v>
      </c>
      <c r="I128" s="3">
        <v>0</v>
      </c>
      <c r="J128" s="3"/>
      <c r="K128" s="3"/>
    </row>
    <row r="129" spans="1:11" x14ac:dyDescent="0.25">
      <c r="B129" s="2"/>
      <c r="C129" s="2"/>
      <c r="D129" s="7" t="s">
        <v>67</v>
      </c>
      <c r="E129" s="7">
        <f t="shared" si="10"/>
        <v>26</v>
      </c>
      <c r="F129" s="3">
        <v>11</v>
      </c>
      <c r="G129" s="3">
        <v>2</v>
      </c>
      <c r="H129" s="3">
        <v>0</v>
      </c>
      <c r="I129" s="3">
        <v>13</v>
      </c>
      <c r="J129" s="3"/>
      <c r="K129" s="3"/>
    </row>
    <row r="130" spans="1:11" x14ac:dyDescent="0.25">
      <c r="B130" s="2"/>
      <c r="C130" s="2"/>
      <c r="D130" s="7" t="s">
        <v>68</v>
      </c>
      <c r="E130" s="7">
        <f t="shared" si="10"/>
        <v>0</v>
      </c>
      <c r="F130" s="3">
        <v>0</v>
      </c>
      <c r="G130" s="3">
        <v>0</v>
      </c>
      <c r="H130" s="3">
        <v>0</v>
      </c>
      <c r="I130" s="3">
        <v>0</v>
      </c>
      <c r="J130" s="3"/>
      <c r="K130" s="3"/>
    </row>
    <row r="131" spans="1:11" ht="15.75" thickBot="1" x14ac:dyDescent="0.3">
      <c r="B131" s="2"/>
      <c r="C131" s="2"/>
      <c r="D131" s="7" t="s">
        <v>69</v>
      </c>
      <c r="E131" s="9">
        <f t="shared" si="10"/>
        <v>2</v>
      </c>
      <c r="F131" s="8">
        <v>1</v>
      </c>
      <c r="G131" s="8">
        <v>0</v>
      </c>
      <c r="H131" s="8">
        <v>1</v>
      </c>
      <c r="I131" s="8">
        <v>0</v>
      </c>
      <c r="J131" s="3"/>
      <c r="K131" s="3"/>
    </row>
    <row r="132" spans="1:11" x14ac:dyDescent="0.25">
      <c r="B132" s="2"/>
      <c r="C132" s="2"/>
      <c r="E132" s="7">
        <f>SUM(E122:E131)</f>
        <v>142</v>
      </c>
      <c r="F132" s="7">
        <f>SUM(F122:F131)</f>
        <v>62</v>
      </c>
      <c r="G132" s="7">
        <f>SUM(G122:G131)</f>
        <v>35</v>
      </c>
      <c r="H132" s="7">
        <f>SUM(H122:H131)</f>
        <v>29</v>
      </c>
      <c r="I132" s="7">
        <f>SUM(I122:I131)</f>
        <v>16</v>
      </c>
      <c r="J132" s="3"/>
      <c r="K132" s="3"/>
    </row>
    <row r="133" spans="1:11" x14ac:dyDescent="0.25">
      <c r="B133" s="2"/>
      <c r="C133" s="2"/>
      <c r="E133" s="3"/>
      <c r="J133" s="7"/>
      <c r="K133" s="7"/>
    </row>
    <row r="134" spans="1:11" x14ac:dyDescent="0.25">
      <c r="B134" s="2"/>
      <c r="C134" s="2"/>
      <c r="D134" s="7" t="s">
        <v>357</v>
      </c>
      <c r="E134" s="7">
        <v>74</v>
      </c>
      <c r="F134" s="11">
        <f>F132/E134</f>
        <v>0.83783783783783783</v>
      </c>
      <c r="G134" s="11">
        <f>G132/E134</f>
        <v>0.47297297297297297</v>
      </c>
      <c r="H134" s="11">
        <f>H132/E134</f>
        <v>0.39189189189189189</v>
      </c>
      <c r="I134" s="11">
        <f>I132/E134</f>
        <v>0.21621621621621623</v>
      </c>
      <c r="J134" s="11"/>
      <c r="K134" s="11"/>
    </row>
    <row r="135" spans="1:11" x14ac:dyDescent="0.25">
      <c r="B135" s="2"/>
      <c r="C135" s="2"/>
    </row>
    <row r="136" spans="1:11" x14ac:dyDescent="0.25">
      <c r="B136" s="2"/>
      <c r="C136" s="2"/>
    </row>
    <row r="137" spans="1:11" s="6" customFormat="1" ht="16.5" thickBot="1" x14ac:dyDescent="0.3">
      <c r="A137" s="6">
        <v>1892</v>
      </c>
      <c r="B137" s="29" t="s">
        <v>350</v>
      </c>
      <c r="C137" s="7" t="s">
        <v>367</v>
      </c>
      <c r="D137" s="10" t="s">
        <v>1</v>
      </c>
      <c r="E137" s="10" t="s">
        <v>2</v>
      </c>
      <c r="F137" s="10" t="s">
        <v>72</v>
      </c>
      <c r="G137" s="10" t="s">
        <v>70</v>
      </c>
      <c r="H137" s="10" t="s">
        <v>73</v>
      </c>
    </row>
    <row r="138" spans="1:11" x14ac:dyDescent="0.25">
      <c r="B138" t="s">
        <v>444</v>
      </c>
      <c r="C138" s="2"/>
      <c r="D138" s="7" t="s">
        <v>60</v>
      </c>
      <c r="E138" s="7">
        <f t="shared" ref="E138:E147" si="11">SUM(F138:K138)</f>
        <v>10</v>
      </c>
      <c r="F138" s="3">
        <v>8</v>
      </c>
      <c r="G138" s="3">
        <v>2</v>
      </c>
      <c r="H138" s="3">
        <v>0</v>
      </c>
      <c r="I138" s="3"/>
      <c r="J138" s="15"/>
      <c r="K138" s="3"/>
    </row>
    <row r="139" spans="1:11" x14ac:dyDescent="0.25">
      <c r="B139" t="s">
        <v>440</v>
      </c>
      <c r="C139" s="2"/>
      <c r="D139" s="7" t="s">
        <v>61</v>
      </c>
      <c r="E139" s="7">
        <f t="shared" si="11"/>
        <v>14</v>
      </c>
      <c r="F139" s="3">
        <v>13</v>
      </c>
      <c r="G139" s="3">
        <v>1</v>
      </c>
      <c r="H139" s="3">
        <v>0</v>
      </c>
      <c r="I139" s="3"/>
      <c r="J139" s="3"/>
      <c r="K139" s="3"/>
    </row>
    <row r="140" spans="1:11" x14ac:dyDescent="0.25">
      <c r="B140" t="s">
        <v>443</v>
      </c>
      <c r="C140" s="2"/>
      <c r="D140" s="7" t="s">
        <v>62</v>
      </c>
      <c r="E140" s="7">
        <f t="shared" si="11"/>
        <v>2</v>
      </c>
      <c r="F140" s="3">
        <v>2</v>
      </c>
      <c r="G140" s="3">
        <v>0</v>
      </c>
      <c r="H140" s="3">
        <v>0</v>
      </c>
      <c r="I140" s="3"/>
      <c r="J140" s="3"/>
      <c r="K140" s="3"/>
    </row>
    <row r="141" spans="1:11" x14ac:dyDescent="0.25">
      <c r="C141" s="2"/>
      <c r="D141" s="7" t="s">
        <v>63</v>
      </c>
      <c r="E141" s="7">
        <f t="shared" si="11"/>
        <v>5</v>
      </c>
      <c r="F141" s="3">
        <v>3</v>
      </c>
      <c r="G141" s="3">
        <v>2</v>
      </c>
      <c r="H141" s="3">
        <v>0</v>
      </c>
      <c r="I141" s="3"/>
      <c r="J141" s="3"/>
      <c r="K141" s="3"/>
    </row>
    <row r="142" spans="1:11" x14ac:dyDescent="0.25">
      <c r="B142" s="2"/>
      <c r="C142" s="2"/>
      <c r="D142" s="7" t="s">
        <v>64</v>
      </c>
      <c r="E142" s="7">
        <f t="shared" si="11"/>
        <v>3</v>
      </c>
      <c r="F142" s="3">
        <v>0</v>
      </c>
      <c r="G142" s="3">
        <v>3</v>
      </c>
      <c r="H142" s="3">
        <v>0</v>
      </c>
      <c r="I142" s="3"/>
      <c r="J142" s="3"/>
      <c r="K142" s="3"/>
    </row>
    <row r="143" spans="1:11" x14ac:dyDescent="0.25">
      <c r="B143" s="2"/>
      <c r="C143" s="2"/>
      <c r="D143" s="7" t="s">
        <v>65</v>
      </c>
      <c r="E143" s="7">
        <f t="shared" si="11"/>
        <v>16</v>
      </c>
      <c r="F143" s="3">
        <v>2</v>
      </c>
      <c r="G143" s="3">
        <v>13</v>
      </c>
      <c r="H143" s="3">
        <v>1</v>
      </c>
      <c r="I143" s="3"/>
      <c r="J143" s="15"/>
      <c r="K143" s="3"/>
    </row>
    <row r="144" spans="1:11" x14ac:dyDescent="0.25">
      <c r="B144" s="2"/>
      <c r="C144" s="2"/>
      <c r="D144" s="7" t="s">
        <v>66</v>
      </c>
      <c r="E144" s="7">
        <f t="shared" si="11"/>
        <v>5</v>
      </c>
      <c r="F144" s="3">
        <v>0</v>
      </c>
      <c r="G144" s="3">
        <v>5</v>
      </c>
      <c r="H144" s="3">
        <v>0</v>
      </c>
      <c r="I144" s="3"/>
      <c r="J144" s="3"/>
      <c r="K144" s="3"/>
    </row>
    <row r="145" spans="1:11" x14ac:dyDescent="0.25">
      <c r="B145" s="2"/>
      <c r="C145" s="2"/>
      <c r="D145" s="7" t="s">
        <v>67</v>
      </c>
      <c r="E145" s="7">
        <f t="shared" si="11"/>
        <v>11</v>
      </c>
      <c r="F145" s="3">
        <v>10</v>
      </c>
      <c r="G145" s="3">
        <v>0</v>
      </c>
      <c r="H145" s="3">
        <v>1</v>
      </c>
      <c r="I145" s="3"/>
      <c r="J145" s="3"/>
      <c r="K145" s="3"/>
    </row>
    <row r="146" spans="1:11" x14ac:dyDescent="0.25">
      <c r="B146" s="2"/>
      <c r="C146" s="2"/>
      <c r="D146" s="7" t="s">
        <v>68</v>
      </c>
      <c r="E146" s="7">
        <f t="shared" si="11"/>
        <v>0</v>
      </c>
      <c r="F146" s="3">
        <v>0</v>
      </c>
      <c r="G146" s="3">
        <v>0</v>
      </c>
      <c r="H146" s="3">
        <v>0</v>
      </c>
      <c r="I146" s="3"/>
      <c r="J146" s="3"/>
      <c r="K146" s="3"/>
    </row>
    <row r="147" spans="1:11" ht="15.75" thickBot="1" x14ac:dyDescent="0.3">
      <c r="B147" s="2"/>
      <c r="C147" s="2"/>
      <c r="D147" s="7" t="s">
        <v>69</v>
      </c>
      <c r="E147" s="9">
        <f t="shared" si="11"/>
        <v>1</v>
      </c>
      <c r="F147" s="8">
        <v>0</v>
      </c>
      <c r="G147" s="8">
        <v>1</v>
      </c>
      <c r="H147" s="8">
        <v>0</v>
      </c>
      <c r="I147" s="3"/>
      <c r="J147" s="3"/>
      <c r="K147" s="3"/>
    </row>
    <row r="148" spans="1:11" x14ac:dyDescent="0.25">
      <c r="B148" s="2"/>
      <c r="C148" s="2"/>
      <c r="E148" s="7">
        <f>SUM(E138:E147)</f>
        <v>67</v>
      </c>
      <c r="F148" s="7">
        <f>SUM(F138:F147)</f>
        <v>38</v>
      </c>
      <c r="G148" s="7">
        <f>SUM(G138:G147)</f>
        <v>27</v>
      </c>
      <c r="H148" s="7">
        <f>SUM(H138:H147)</f>
        <v>2</v>
      </c>
      <c r="I148" s="7"/>
      <c r="J148" s="3"/>
      <c r="K148" s="3"/>
    </row>
    <row r="149" spans="1:11" x14ac:dyDescent="0.25">
      <c r="B149" s="2"/>
      <c r="C149" s="2"/>
      <c r="E149" s="3"/>
      <c r="I149" s="13"/>
      <c r="J149" s="7"/>
      <c r="K149" s="7"/>
    </row>
    <row r="150" spans="1:11" x14ac:dyDescent="0.25">
      <c r="B150" s="2"/>
      <c r="C150" s="2"/>
      <c r="D150" s="7" t="s">
        <v>357</v>
      </c>
      <c r="E150" s="7">
        <v>67</v>
      </c>
      <c r="F150" s="11">
        <f>F148/E150</f>
        <v>0.56716417910447758</v>
      </c>
      <c r="G150" s="11">
        <f>G148/E150</f>
        <v>0.40298507462686567</v>
      </c>
      <c r="H150" s="11">
        <f>H148/E150</f>
        <v>2.9850746268656716E-2</v>
      </c>
      <c r="J150" s="11"/>
      <c r="K150" s="11"/>
    </row>
    <row r="151" spans="1:11" x14ac:dyDescent="0.25">
      <c r="B151" s="2"/>
      <c r="C151" s="2"/>
    </row>
    <row r="152" spans="1:11" x14ac:dyDescent="0.25">
      <c r="B152" s="2"/>
      <c r="C152" s="2"/>
    </row>
    <row r="153" spans="1:11" s="6" customFormat="1" ht="16.5" thickBot="1" x14ac:dyDescent="0.3">
      <c r="A153" s="6">
        <v>1894</v>
      </c>
      <c r="B153" s="29" t="s">
        <v>350</v>
      </c>
      <c r="D153" s="10" t="s">
        <v>1</v>
      </c>
      <c r="E153" s="10" t="s">
        <v>2</v>
      </c>
      <c r="F153" s="10" t="s">
        <v>43</v>
      </c>
      <c r="G153" s="10" t="s">
        <v>72</v>
      </c>
      <c r="H153" s="10" t="s">
        <v>70</v>
      </c>
    </row>
    <row r="154" spans="1:11" x14ac:dyDescent="0.25">
      <c r="B154" s="28" t="s">
        <v>435</v>
      </c>
      <c r="C154" s="2"/>
      <c r="D154" s="7" t="s">
        <v>60</v>
      </c>
      <c r="E154" s="7">
        <f t="shared" ref="E154:E163" si="12">SUM(F154:K154)</f>
        <v>20</v>
      </c>
      <c r="F154" s="3">
        <v>7</v>
      </c>
      <c r="G154" s="3">
        <v>5</v>
      </c>
      <c r="H154" s="3">
        <v>8</v>
      </c>
      <c r="I154" s="3"/>
      <c r="J154" s="15"/>
      <c r="K154" s="3"/>
    </row>
    <row r="155" spans="1:11" x14ac:dyDescent="0.25">
      <c r="B155" t="s">
        <v>444</v>
      </c>
      <c r="C155" s="2"/>
      <c r="D155" s="7" t="s">
        <v>61</v>
      </c>
      <c r="E155" s="7">
        <f t="shared" si="12"/>
        <v>26</v>
      </c>
      <c r="F155" s="3">
        <v>13</v>
      </c>
      <c r="G155" s="3">
        <v>12</v>
      </c>
      <c r="H155" s="3">
        <v>1</v>
      </c>
      <c r="I155" s="3"/>
      <c r="J155" s="3"/>
      <c r="K155" s="3"/>
    </row>
    <row r="156" spans="1:11" x14ac:dyDescent="0.25">
      <c r="B156" t="s">
        <v>440</v>
      </c>
      <c r="C156" s="2"/>
      <c r="D156" s="7" t="s">
        <v>62</v>
      </c>
      <c r="E156" s="7">
        <f t="shared" si="12"/>
        <v>10</v>
      </c>
      <c r="F156" s="3">
        <v>5</v>
      </c>
      <c r="G156" s="3">
        <v>4</v>
      </c>
      <c r="H156" s="3">
        <v>1</v>
      </c>
      <c r="I156" s="3"/>
      <c r="J156" s="3"/>
      <c r="K156" s="3"/>
    </row>
    <row r="157" spans="1:11" x14ac:dyDescent="0.25">
      <c r="B157" s="2"/>
      <c r="C157" s="2"/>
      <c r="D157" s="7" t="s">
        <v>63</v>
      </c>
      <c r="E157" s="7">
        <f t="shared" si="12"/>
        <v>2</v>
      </c>
      <c r="F157" s="3">
        <v>1</v>
      </c>
      <c r="G157" s="3">
        <v>0</v>
      </c>
      <c r="H157" s="3">
        <v>1</v>
      </c>
      <c r="I157" s="3"/>
      <c r="J157" s="3"/>
      <c r="K157" s="3"/>
    </row>
    <row r="158" spans="1:11" x14ac:dyDescent="0.25">
      <c r="B158" s="2"/>
      <c r="C158" s="2"/>
      <c r="D158" s="7" t="s">
        <v>64</v>
      </c>
      <c r="E158" s="7">
        <f t="shared" si="12"/>
        <v>6</v>
      </c>
      <c r="F158" s="3">
        <v>3</v>
      </c>
      <c r="G158" s="3">
        <v>0</v>
      </c>
      <c r="H158" s="3">
        <v>3</v>
      </c>
      <c r="I158" s="3"/>
      <c r="J158" s="3"/>
      <c r="K158" s="3"/>
    </row>
    <row r="159" spans="1:11" x14ac:dyDescent="0.25">
      <c r="B159" s="2" t="s">
        <v>375</v>
      </c>
      <c r="C159" s="2"/>
      <c r="D159" s="7" t="s">
        <v>65</v>
      </c>
      <c r="E159" s="7">
        <f t="shared" si="12"/>
        <v>33</v>
      </c>
      <c r="F159" s="3">
        <v>14</v>
      </c>
      <c r="G159" s="3">
        <v>0</v>
      </c>
      <c r="H159" s="3">
        <v>19</v>
      </c>
      <c r="I159" s="3" t="s">
        <v>417</v>
      </c>
      <c r="J159" s="3"/>
      <c r="K159" s="3"/>
    </row>
    <row r="160" spans="1:11" x14ac:dyDescent="0.25">
      <c r="B160" s="2"/>
      <c r="C160" s="2"/>
      <c r="D160" s="7" t="s">
        <v>66</v>
      </c>
      <c r="E160" s="7">
        <f t="shared" si="12"/>
        <v>4</v>
      </c>
      <c r="F160" s="3">
        <v>2</v>
      </c>
      <c r="G160" s="3">
        <v>0</v>
      </c>
      <c r="H160" s="3">
        <v>2</v>
      </c>
      <c r="I160" s="3"/>
      <c r="J160" s="3"/>
      <c r="K160" s="3"/>
    </row>
    <row r="161" spans="1:11" x14ac:dyDescent="0.25">
      <c r="B161" s="2"/>
      <c r="C161" s="2"/>
      <c r="D161" s="7" t="s">
        <v>67</v>
      </c>
      <c r="E161" s="7">
        <f t="shared" si="12"/>
        <v>61</v>
      </c>
      <c r="F161" s="3">
        <v>31</v>
      </c>
      <c r="G161" s="3">
        <v>28</v>
      </c>
      <c r="H161" s="3">
        <v>2</v>
      </c>
      <c r="I161" s="3" t="s">
        <v>415</v>
      </c>
      <c r="J161" s="3"/>
      <c r="K161" s="3"/>
    </row>
    <row r="162" spans="1:11" x14ac:dyDescent="0.25">
      <c r="B162" s="2"/>
      <c r="C162" s="2"/>
      <c r="D162" s="7" t="s">
        <v>68</v>
      </c>
      <c r="E162" s="7">
        <f t="shared" si="12"/>
        <v>8</v>
      </c>
      <c r="F162" s="3">
        <v>4</v>
      </c>
      <c r="G162" s="3">
        <v>2</v>
      </c>
      <c r="H162" s="3">
        <v>2</v>
      </c>
      <c r="I162" s="3"/>
      <c r="J162" s="3"/>
      <c r="K162" s="3"/>
    </row>
    <row r="163" spans="1:11" ht="15.75" thickBot="1" x14ac:dyDescent="0.3">
      <c r="B163" s="2"/>
      <c r="C163" s="2"/>
      <c r="D163" s="7" t="s">
        <v>69</v>
      </c>
      <c r="E163" s="9">
        <f t="shared" si="12"/>
        <v>8</v>
      </c>
      <c r="F163" s="8">
        <v>4</v>
      </c>
      <c r="G163" s="8">
        <v>0</v>
      </c>
      <c r="H163" s="8">
        <v>4</v>
      </c>
      <c r="I163" s="3"/>
      <c r="J163" s="3"/>
      <c r="K163" s="3"/>
    </row>
    <row r="164" spans="1:11" x14ac:dyDescent="0.25">
      <c r="B164" s="2"/>
      <c r="C164" s="2"/>
      <c r="E164" s="7">
        <f>SUM(E154:E163)</f>
        <v>178</v>
      </c>
      <c r="F164" s="7">
        <f>SUM(F154:F163)</f>
        <v>84</v>
      </c>
      <c r="G164" s="7">
        <f>SUM(G154:G163)</f>
        <v>51</v>
      </c>
      <c r="H164" s="7">
        <f>SUM(H154:H163)</f>
        <v>43</v>
      </c>
      <c r="I164" s="7"/>
      <c r="J164" s="3"/>
      <c r="K164" s="3"/>
    </row>
    <row r="165" spans="1:11" x14ac:dyDescent="0.25">
      <c r="B165" s="2"/>
      <c r="C165" s="2"/>
      <c r="E165" s="3"/>
      <c r="I165" s="13"/>
      <c r="J165" s="7"/>
      <c r="K165" s="7"/>
    </row>
    <row r="166" spans="1:11" x14ac:dyDescent="0.25">
      <c r="B166" s="2"/>
      <c r="C166" s="2"/>
      <c r="D166" s="7" t="s">
        <v>357</v>
      </c>
      <c r="E166" s="7">
        <v>92</v>
      </c>
      <c r="F166" s="11">
        <f>F164/E166</f>
        <v>0.91304347826086951</v>
      </c>
      <c r="G166" s="11">
        <f>G164/E166</f>
        <v>0.55434782608695654</v>
      </c>
      <c r="H166" s="11">
        <f>H164/E166</f>
        <v>0.46739130434782611</v>
      </c>
      <c r="J166" s="11"/>
      <c r="K166" s="11"/>
    </row>
    <row r="167" spans="1:11" x14ac:dyDescent="0.25">
      <c r="B167" s="2"/>
      <c r="C167" s="2"/>
    </row>
    <row r="168" spans="1:11" x14ac:dyDescent="0.25">
      <c r="B168" s="3"/>
      <c r="C168" s="3"/>
    </row>
    <row r="169" spans="1:11" s="6" customFormat="1" ht="16.5" thickBot="1" x14ac:dyDescent="0.3">
      <c r="A169" s="6">
        <v>1900</v>
      </c>
      <c r="B169" s="29" t="s">
        <v>350</v>
      </c>
      <c r="D169" s="10" t="s">
        <v>1</v>
      </c>
      <c r="E169" s="10" t="s">
        <v>2</v>
      </c>
      <c r="F169" s="10" t="s">
        <v>76</v>
      </c>
      <c r="G169" s="10" t="s">
        <v>72</v>
      </c>
      <c r="H169" s="10" t="s">
        <v>75</v>
      </c>
      <c r="I169" s="10" t="s">
        <v>73</v>
      </c>
      <c r="J169" s="10" t="s">
        <v>74</v>
      </c>
    </row>
    <row r="170" spans="1:11" x14ac:dyDescent="0.25">
      <c r="B170" s="28" t="s">
        <v>447</v>
      </c>
      <c r="C170" s="2"/>
      <c r="D170" s="7" t="s">
        <v>60</v>
      </c>
      <c r="E170" s="7">
        <f t="shared" ref="E170:E179" si="13">SUM(F170:K170)</f>
        <v>26</v>
      </c>
      <c r="F170" s="3">
        <v>10</v>
      </c>
      <c r="G170" s="3">
        <v>3</v>
      </c>
      <c r="H170" s="3">
        <v>11</v>
      </c>
      <c r="I170" s="3">
        <v>1</v>
      </c>
      <c r="J170" s="3">
        <v>1</v>
      </c>
      <c r="K170" s="15"/>
    </row>
    <row r="171" spans="1:11" x14ac:dyDescent="0.25">
      <c r="B171" t="s">
        <v>444</v>
      </c>
      <c r="C171" s="2"/>
      <c r="D171" s="7" t="s">
        <v>61</v>
      </c>
      <c r="E171" s="7">
        <f t="shared" si="13"/>
        <v>48</v>
      </c>
      <c r="F171" s="3">
        <v>9</v>
      </c>
      <c r="G171" s="3">
        <v>18</v>
      </c>
      <c r="H171" s="3">
        <v>11</v>
      </c>
      <c r="I171" s="3">
        <v>10</v>
      </c>
      <c r="J171" s="3">
        <v>0</v>
      </c>
      <c r="K171" s="15"/>
    </row>
    <row r="172" spans="1:11" x14ac:dyDescent="0.25">
      <c r="B172" t="s">
        <v>445</v>
      </c>
      <c r="C172" s="2"/>
      <c r="D172" s="7" t="s">
        <v>62</v>
      </c>
      <c r="E172" s="7">
        <f t="shared" si="13"/>
        <v>28</v>
      </c>
      <c r="F172" s="3">
        <v>4</v>
      </c>
      <c r="G172" s="3">
        <v>12</v>
      </c>
      <c r="H172" s="3">
        <v>3</v>
      </c>
      <c r="I172" s="3">
        <v>9</v>
      </c>
      <c r="J172" s="3">
        <v>0</v>
      </c>
      <c r="K172" s="15"/>
    </row>
    <row r="173" spans="1:11" x14ac:dyDescent="0.25">
      <c r="B173" t="s">
        <v>443</v>
      </c>
      <c r="C173" s="2"/>
      <c r="D173" s="7" t="s">
        <v>63</v>
      </c>
      <c r="E173" s="7">
        <f t="shared" si="13"/>
        <v>10</v>
      </c>
      <c r="F173" s="3">
        <v>5</v>
      </c>
      <c r="G173" s="3">
        <v>0</v>
      </c>
      <c r="H173" s="3">
        <v>0</v>
      </c>
      <c r="I173" s="3">
        <v>0</v>
      </c>
      <c r="J173" s="3">
        <v>5</v>
      </c>
      <c r="K173" s="15"/>
    </row>
    <row r="174" spans="1:11" x14ac:dyDescent="0.25">
      <c r="B174" t="s">
        <v>446</v>
      </c>
      <c r="C174" s="2"/>
      <c r="D174" s="7" t="s">
        <v>64</v>
      </c>
      <c r="E174" s="7">
        <f t="shared" si="13"/>
        <v>8</v>
      </c>
      <c r="F174" s="3">
        <v>4</v>
      </c>
      <c r="G174" s="3">
        <v>0</v>
      </c>
      <c r="H174" s="3">
        <v>3</v>
      </c>
      <c r="I174" s="3">
        <v>1</v>
      </c>
      <c r="J174" s="3">
        <v>0</v>
      </c>
      <c r="K174" s="15"/>
    </row>
    <row r="175" spans="1:11" x14ac:dyDescent="0.25">
      <c r="B175" s="2"/>
      <c r="C175" s="2"/>
      <c r="D175" s="7" t="s">
        <v>65</v>
      </c>
      <c r="E175" s="7">
        <f t="shared" si="13"/>
        <v>58</v>
      </c>
      <c r="F175" s="3">
        <v>28</v>
      </c>
      <c r="G175" s="3">
        <v>10</v>
      </c>
      <c r="H175" s="3">
        <v>16</v>
      </c>
      <c r="I175" s="3">
        <v>4</v>
      </c>
      <c r="J175" s="3">
        <v>0</v>
      </c>
      <c r="K175" s="3"/>
    </row>
    <row r="176" spans="1:11" x14ac:dyDescent="0.25">
      <c r="B176" s="2"/>
      <c r="C176" s="2"/>
      <c r="D176" s="7" t="s">
        <v>66</v>
      </c>
      <c r="E176" s="7">
        <f t="shared" si="13"/>
        <v>28</v>
      </c>
      <c r="F176" s="3">
        <v>7</v>
      </c>
      <c r="G176" s="3">
        <v>11</v>
      </c>
      <c r="H176" s="3">
        <v>4</v>
      </c>
      <c r="I176" s="3">
        <v>6</v>
      </c>
      <c r="J176" s="3">
        <v>0</v>
      </c>
      <c r="K176" s="3"/>
    </row>
    <row r="177" spans="1:11" x14ac:dyDescent="0.25">
      <c r="B177" s="2"/>
      <c r="C177" s="2"/>
      <c r="D177" s="7" t="s">
        <v>67</v>
      </c>
      <c r="E177" s="7">
        <f t="shared" si="13"/>
        <v>66</v>
      </c>
      <c r="F177" s="3">
        <v>3</v>
      </c>
      <c r="G177" s="3">
        <v>29</v>
      </c>
      <c r="H177" s="3">
        <v>2</v>
      </c>
      <c r="I177" s="3">
        <v>32</v>
      </c>
      <c r="J177" s="3">
        <v>0</v>
      </c>
      <c r="K177" s="3"/>
    </row>
    <row r="178" spans="1:11" x14ac:dyDescent="0.25">
      <c r="B178" s="2"/>
      <c r="C178" s="2"/>
      <c r="D178" s="7" t="s">
        <v>68</v>
      </c>
      <c r="E178" s="7">
        <f t="shared" si="13"/>
        <v>28</v>
      </c>
      <c r="F178" s="3">
        <v>11</v>
      </c>
      <c r="G178" s="3">
        <v>3</v>
      </c>
      <c r="H178" s="3">
        <v>8</v>
      </c>
      <c r="I178" s="3">
        <v>6</v>
      </c>
      <c r="J178" s="3">
        <v>0</v>
      </c>
      <c r="K178" s="3"/>
    </row>
    <row r="179" spans="1:11" ht="15.75" thickBot="1" x14ac:dyDescent="0.3">
      <c r="B179" s="2"/>
      <c r="C179" s="2"/>
      <c r="D179" s="7" t="s">
        <v>69</v>
      </c>
      <c r="E179" s="9">
        <f t="shared" si="13"/>
        <v>38</v>
      </c>
      <c r="F179" s="8">
        <v>16</v>
      </c>
      <c r="G179" s="8">
        <v>2</v>
      </c>
      <c r="H179" s="8">
        <v>15</v>
      </c>
      <c r="I179" s="8">
        <v>4</v>
      </c>
      <c r="J179" s="8">
        <v>1</v>
      </c>
      <c r="K179" s="3"/>
    </row>
    <row r="180" spans="1:11" x14ac:dyDescent="0.25">
      <c r="B180" s="2"/>
      <c r="C180" s="2"/>
      <c r="E180" s="7">
        <f t="shared" ref="E180:J180" si="14">SUM(E170:E179)</f>
        <v>338</v>
      </c>
      <c r="F180" s="7">
        <f t="shared" si="14"/>
        <v>97</v>
      </c>
      <c r="G180" s="7">
        <f t="shared" si="14"/>
        <v>88</v>
      </c>
      <c r="H180" s="7">
        <f t="shared" si="14"/>
        <v>73</v>
      </c>
      <c r="I180" s="7">
        <f t="shared" si="14"/>
        <v>73</v>
      </c>
      <c r="J180" s="7">
        <f t="shared" si="14"/>
        <v>7</v>
      </c>
      <c r="K180" s="3"/>
    </row>
    <row r="181" spans="1:11" x14ac:dyDescent="0.25">
      <c r="B181" s="2"/>
      <c r="C181" s="2"/>
      <c r="E181" s="3"/>
      <c r="K181" s="7"/>
    </row>
    <row r="182" spans="1:11" x14ac:dyDescent="0.25">
      <c r="B182" s="2"/>
      <c r="C182" s="2"/>
      <c r="D182" s="7" t="s">
        <v>357</v>
      </c>
      <c r="E182" s="7">
        <v>169</v>
      </c>
      <c r="F182" s="11">
        <f>F180/E182</f>
        <v>0.57396449704142016</v>
      </c>
      <c r="G182" s="11">
        <f>G180/E182</f>
        <v>0.52071005917159763</v>
      </c>
      <c r="H182" s="11">
        <f>H180/E182</f>
        <v>0.43195266272189348</v>
      </c>
      <c r="I182" s="11">
        <f>I180/E182</f>
        <v>0.43195266272189348</v>
      </c>
      <c r="J182" s="11">
        <f>J180/E182</f>
        <v>4.142011834319527E-2</v>
      </c>
      <c r="K182" s="11"/>
    </row>
    <row r="183" spans="1:11" x14ac:dyDescent="0.25">
      <c r="B183" s="2"/>
      <c r="C183" s="2"/>
    </row>
    <row r="184" spans="1:11" ht="15.75" x14ac:dyDescent="0.25">
      <c r="B184" s="3"/>
      <c r="C184" s="3"/>
      <c r="D184" s="6"/>
    </row>
    <row r="185" spans="1:11" s="6" customFormat="1" ht="16.5" thickBot="1" x14ac:dyDescent="0.3">
      <c r="A185" s="6">
        <v>1902</v>
      </c>
      <c r="B185" s="29" t="s">
        <v>350</v>
      </c>
      <c r="D185" s="10" t="s">
        <v>1</v>
      </c>
      <c r="E185" s="10" t="s">
        <v>2</v>
      </c>
      <c r="F185" s="10" t="s">
        <v>72</v>
      </c>
      <c r="G185" s="10" t="s">
        <v>73</v>
      </c>
      <c r="H185" s="10" t="s">
        <v>76</v>
      </c>
      <c r="I185" s="10" t="s">
        <v>77</v>
      </c>
    </row>
    <row r="186" spans="1:11" x14ac:dyDescent="0.25">
      <c r="B186" t="s">
        <v>444</v>
      </c>
      <c r="C186" s="2"/>
      <c r="D186" s="7" t="s">
        <v>60</v>
      </c>
      <c r="E186" s="7">
        <f t="shared" ref="E186:E195" si="15">SUM(F186:K186)</f>
        <v>36</v>
      </c>
      <c r="F186" s="3">
        <v>11</v>
      </c>
      <c r="G186" s="3">
        <v>13</v>
      </c>
      <c r="H186" s="3">
        <v>8</v>
      </c>
      <c r="I186" s="3">
        <v>4</v>
      </c>
      <c r="J186" s="15"/>
      <c r="K186" s="15"/>
    </row>
    <row r="187" spans="1:11" x14ac:dyDescent="0.25">
      <c r="B187" t="s">
        <v>443</v>
      </c>
      <c r="C187" s="2"/>
      <c r="D187" s="7" t="s">
        <v>61</v>
      </c>
      <c r="E187" s="7">
        <f t="shared" si="15"/>
        <v>42</v>
      </c>
      <c r="F187" s="3">
        <v>19</v>
      </c>
      <c r="G187" s="3">
        <v>16</v>
      </c>
      <c r="H187" s="3">
        <v>3</v>
      </c>
      <c r="I187" s="3">
        <v>4</v>
      </c>
      <c r="J187" s="15"/>
      <c r="K187" s="15"/>
    </row>
    <row r="188" spans="1:11" x14ac:dyDescent="0.25">
      <c r="B188" s="28" t="s">
        <v>447</v>
      </c>
      <c r="C188" s="2"/>
      <c r="D188" s="7" t="s">
        <v>62</v>
      </c>
      <c r="E188" s="7">
        <f t="shared" si="15"/>
        <v>30</v>
      </c>
      <c r="F188" s="3">
        <v>14</v>
      </c>
      <c r="G188" s="3">
        <v>13</v>
      </c>
      <c r="H188" s="3">
        <v>2</v>
      </c>
      <c r="I188" s="3">
        <v>1</v>
      </c>
      <c r="J188" s="15"/>
      <c r="K188" s="15"/>
    </row>
    <row r="189" spans="1:11" x14ac:dyDescent="0.25">
      <c r="B189" t="s">
        <v>448</v>
      </c>
      <c r="C189" s="2"/>
      <c r="D189" s="7" t="s">
        <v>63</v>
      </c>
      <c r="E189" s="7">
        <f t="shared" si="15"/>
        <v>6</v>
      </c>
      <c r="F189" s="3">
        <v>0</v>
      </c>
      <c r="G189" s="3">
        <v>0</v>
      </c>
      <c r="H189" s="3">
        <v>3</v>
      </c>
      <c r="I189" s="3">
        <v>3</v>
      </c>
      <c r="J189" s="15"/>
      <c r="K189" s="15"/>
    </row>
    <row r="190" spans="1:11" x14ac:dyDescent="0.25">
      <c r="B190" s="2"/>
      <c r="C190" s="2"/>
      <c r="D190" s="7" t="s">
        <v>64</v>
      </c>
      <c r="E190" s="7">
        <f t="shared" si="15"/>
        <v>50</v>
      </c>
      <c r="F190" s="3">
        <v>1</v>
      </c>
      <c r="G190" s="3">
        <v>0</v>
      </c>
      <c r="H190" s="3">
        <v>24</v>
      </c>
      <c r="I190" s="3">
        <v>25</v>
      </c>
      <c r="J190" s="15"/>
      <c r="K190" s="15"/>
    </row>
    <row r="191" spans="1:11" x14ac:dyDescent="0.25">
      <c r="B191" s="2"/>
      <c r="C191" s="2"/>
      <c r="D191" s="7" t="s">
        <v>65</v>
      </c>
      <c r="E191" s="7">
        <f t="shared" si="15"/>
        <v>86</v>
      </c>
      <c r="F191" s="3">
        <v>33</v>
      </c>
      <c r="G191" s="3">
        <v>27</v>
      </c>
      <c r="H191" s="3">
        <v>16</v>
      </c>
      <c r="I191" s="3">
        <v>10</v>
      </c>
      <c r="J191" s="3"/>
      <c r="K191" s="3"/>
    </row>
    <row r="192" spans="1:11" x14ac:dyDescent="0.25">
      <c r="B192" s="2"/>
      <c r="C192" s="2"/>
      <c r="D192" s="7" t="s">
        <v>66</v>
      </c>
      <c r="E192" s="7">
        <f t="shared" si="15"/>
        <v>70</v>
      </c>
      <c r="F192" s="3">
        <v>33</v>
      </c>
      <c r="G192" s="3">
        <v>34</v>
      </c>
      <c r="H192" s="3">
        <v>2</v>
      </c>
      <c r="I192" s="3">
        <v>1</v>
      </c>
      <c r="J192" s="3"/>
      <c r="K192" s="3"/>
    </row>
    <row r="193" spans="2:11" x14ac:dyDescent="0.25">
      <c r="B193" s="2"/>
      <c r="C193" s="2"/>
      <c r="D193" s="7" t="s">
        <v>67</v>
      </c>
      <c r="E193" s="7">
        <f t="shared" si="15"/>
        <v>78</v>
      </c>
      <c r="F193" s="3">
        <v>38</v>
      </c>
      <c r="G193" s="3">
        <v>39</v>
      </c>
      <c r="H193" s="3">
        <v>1</v>
      </c>
      <c r="I193" s="3">
        <v>0</v>
      </c>
      <c r="J193" s="3"/>
      <c r="K193" s="3"/>
    </row>
    <row r="194" spans="2:11" x14ac:dyDescent="0.25">
      <c r="B194" s="2"/>
      <c r="C194" s="2"/>
      <c r="D194" s="7" t="s">
        <v>68</v>
      </c>
      <c r="E194" s="7">
        <f t="shared" si="15"/>
        <v>14</v>
      </c>
      <c r="F194" s="3">
        <v>6</v>
      </c>
      <c r="G194" s="3">
        <v>7</v>
      </c>
      <c r="H194" s="3">
        <v>1</v>
      </c>
      <c r="I194" s="3">
        <v>0</v>
      </c>
      <c r="J194" s="3"/>
      <c r="K194" s="3"/>
    </row>
    <row r="195" spans="2:11" ht="15.75" thickBot="1" x14ac:dyDescent="0.3">
      <c r="B195" s="2"/>
      <c r="C195" s="2"/>
      <c r="D195" s="7" t="s">
        <v>69</v>
      </c>
      <c r="E195" s="9">
        <f t="shared" si="15"/>
        <v>10</v>
      </c>
      <c r="F195" s="8">
        <v>2</v>
      </c>
      <c r="G195" s="8">
        <v>4</v>
      </c>
      <c r="H195" s="8">
        <v>3</v>
      </c>
      <c r="I195" s="8">
        <v>1</v>
      </c>
      <c r="J195" s="3"/>
      <c r="K195" s="3"/>
    </row>
    <row r="196" spans="2:11" x14ac:dyDescent="0.25">
      <c r="B196" s="2"/>
      <c r="C196" s="2"/>
      <c r="E196" s="7">
        <f>SUM(E186:E195)</f>
        <v>422</v>
      </c>
      <c r="F196" s="7">
        <f>SUM(F186:F195)</f>
        <v>157</v>
      </c>
      <c r="G196" s="7">
        <f>SUM(G186:G195)</f>
        <v>153</v>
      </c>
      <c r="H196" s="7">
        <f>SUM(H186:H195)</f>
        <v>63</v>
      </c>
      <c r="I196" s="7">
        <f>SUM(I186:I195)</f>
        <v>49</v>
      </c>
      <c r="J196" s="7"/>
      <c r="K196" s="3"/>
    </row>
    <row r="197" spans="2:11" x14ac:dyDescent="0.25">
      <c r="B197" s="2"/>
      <c r="C197" s="2"/>
      <c r="E197" s="3"/>
      <c r="J197" s="13"/>
      <c r="K197" s="7"/>
    </row>
    <row r="198" spans="2:11" x14ac:dyDescent="0.25">
      <c r="B198" s="2"/>
      <c r="C198" s="2"/>
      <c r="D198" s="7" t="s">
        <v>357</v>
      </c>
      <c r="E198" s="7">
        <v>211</v>
      </c>
      <c r="F198" s="11">
        <f>F196/E198</f>
        <v>0.74407582938388628</v>
      </c>
      <c r="G198" s="11">
        <f>G196/E198</f>
        <v>0.72511848341232232</v>
      </c>
      <c r="H198" s="11">
        <f>H196/E198</f>
        <v>0.29857819905213268</v>
      </c>
      <c r="I198" s="11">
        <f>I196/E198</f>
        <v>0.23222748815165878</v>
      </c>
      <c r="J198" s="13"/>
      <c r="K198" s="11"/>
    </row>
    <row r="199" spans="2:11" x14ac:dyDescent="0.25">
      <c r="B199" s="2"/>
      <c r="C199" s="2"/>
    </row>
    <row r="200" spans="2:11" x14ac:dyDescent="0.25">
      <c r="B200" s="3"/>
      <c r="C200" s="3"/>
      <c r="D200" s="7"/>
      <c r="E200" s="7"/>
      <c r="F200" s="3"/>
      <c r="G200" s="3"/>
      <c r="H200" s="3"/>
      <c r="I200" s="3"/>
      <c r="J200" s="3"/>
    </row>
    <row r="201" spans="2:11" x14ac:dyDescent="0.25">
      <c r="B201" s="3"/>
      <c r="C201" s="3"/>
      <c r="D201" s="7"/>
      <c r="E201" s="7"/>
      <c r="F201" s="3"/>
      <c r="G201" s="3"/>
      <c r="H201" s="3"/>
      <c r="I201" s="3"/>
      <c r="J201" s="3"/>
    </row>
    <row r="202" spans="2:11" x14ac:dyDescent="0.25">
      <c r="B202" s="3"/>
      <c r="C202" s="3"/>
      <c r="D202" s="7"/>
      <c r="E202" s="7"/>
      <c r="F202" s="3"/>
      <c r="G202" s="3"/>
      <c r="H202" s="3"/>
      <c r="I202" s="3"/>
      <c r="J202" s="3"/>
    </row>
    <row r="203" spans="2:11" x14ac:dyDescent="0.25">
      <c r="B203" s="3"/>
      <c r="C203" s="3"/>
      <c r="D203" s="7"/>
      <c r="E203" s="7"/>
      <c r="F203" s="3"/>
      <c r="G203" s="3"/>
      <c r="H203" s="3"/>
      <c r="I203" s="3"/>
      <c r="J203" s="3"/>
    </row>
    <row r="204" spans="2:11" x14ac:dyDescent="0.25">
      <c r="B204" s="3"/>
      <c r="C204" s="3"/>
      <c r="D204" s="7"/>
      <c r="E204" s="7"/>
      <c r="F204" s="3"/>
      <c r="G204" s="3"/>
      <c r="H204" s="3"/>
      <c r="I204" s="3"/>
      <c r="J204" s="3"/>
    </row>
    <row r="205" spans="2:11" x14ac:dyDescent="0.25">
      <c r="B205" s="3"/>
      <c r="C205" s="3"/>
      <c r="D205" s="7"/>
      <c r="E205" s="7"/>
      <c r="F205" s="3"/>
      <c r="G205" s="3"/>
      <c r="H205" s="3"/>
      <c r="I205" s="3"/>
      <c r="J205" s="3"/>
    </row>
    <row r="206" spans="2:11" x14ac:dyDescent="0.25">
      <c r="B206" s="3"/>
      <c r="C206" s="3"/>
      <c r="E206" s="7"/>
      <c r="F206" s="7"/>
      <c r="G206" s="7"/>
      <c r="H206" s="7"/>
      <c r="I206" s="7"/>
      <c r="J206" s="7"/>
    </row>
    <row r="207" spans="2:11" x14ac:dyDescent="0.25">
      <c r="B207" s="3"/>
      <c r="C207" s="3"/>
      <c r="E207" s="3"/>
      <c r="F207" s="17"/>
      <c r="G207" s="17"/>
      <c r="H207" s="17"/>
      <c r="I207" s="17"/>
      <c r="J207" s="17"/>
    </row>
    <row r="208" spans="2:11" x14ac:dyDescent="0.25">
      <c r="B208" s="3"/>
      <c r="C208" s="3"/>
    </row>
    <row r="209" spans="2:10" x14ac:dyDescent="0.25">
      <c r="B209" s="3"/>
      <c r="C209" s="3"/>
    </row>
    <row r="210" spans="2:10" ht="15.75" x14ac:dyDescent="0.25">
      <c r="B210" s="3"/>
      <c r="C210" s="3"/>
      <c r="F210" s="4"/>
    </row>
    <row r="211" spans="2:10" ht="15.75" x14ac:dyDescent="0.25">
      <c r="B211" s="3"/>
      <c r="C211" s="3"/>
      <c r="E211" s="6"/>
      <c r="F211" s="6"/>
      <c r="G211" s="6"/>
      <c r="I211" s="6"/>
      <c r="J211" s="6"/>
    </row>
    <row r="212" spans="2:10" x14ac:dyDescent="0.25">
      <c r="B212" s="3"/>
      <c r="C212" s="3"/>
      <c r="E212" s="7"/>
      <c r="F212" s="14"/>
      <c r="G212" s="16"/>
      <c r="H212" s="16"/>
      <c r="I212" s="14"/>
      <c r="J212" s="14"/>
    </row>
    <row r="213" spans="2:10" x14ac:dyDescent="0.25">
      <c r="B213" s="3"/>
      <c r="C213" s="3"/>
      <c r="E213" s="7"/>
      <c r="F213" s="14"/>
      <c r="G213" s="14"/>
      <c r="H213" s="14"/>
      <c r="I213" s="14"/>
      <c r="J213" s="14"/>
    </row>
    <row r="214" spans="2:10" x14ac:dyDescent="0.25">
      <c r="B214" s="3"/>
      <c r="C214" s="3"/>
      <c r="E214" s="7"/>
      <c r="F214" s="14"/>
      <c r="G214" s="14"/>
      <c r="H214" s="14"/>
      <c r="I214" s="14"/>
      <c r="J214" s="14"/>
    </row>
    <row r="215" spans="2:10" x14ac:dyDescent="0.25">
      <c r="B215" s="3"/>
      <c r="C215" s="3"/>
      <c r="E215" s="7"/>
      <c r="F215" s="14"/>
      <c r="G215" s="14"/>
      <c r="H215" s="14"/>
      <c r="I215" s="14"/>
      <c r="J215" s="14"/>
    </row>
    <row r="216" spans="2:10" x14ac:dyDescent="0.25">
      <c r="B216" s="3"/>
      <c r="C216" s="3"/>
      <c r="E216" s="7"/>
      <c r="F216" s="14"/>
      <c r="G216" s="14"/>
      <c r="H216" s="14"/>
      <c r="I216" s="14"/>
      <c r="J216" s="14"/>
    </row>
    <row r="217" spans="2:10" x14ac:dyDescent="0.25">
      <c r="B217" s="3"/>
      <c r="C217" s="3"/>
      <c r="E217" s="7"/>
      <c r="F217" s="14"/>
      <c r="G217" s="14"/>
      <c r="H217" s="14"/>
      <c r="I217" s="14"/>
      <c r="J217" s="14"/>
    </row>
    <row r="218" spans="2:10" x14ac:dyDescent="0.25">
      <c r="B218" s="3"/>
      <c r="C218" s="3"/>
      <c r="E218" s="7"/>
      <c r="F218" s="14"/>
      <c r="G218" s="14"/>
      <c r="H218" s="14"/>
      <c r="I218" s="14"/>
      <c r="J218" s="14"/>
    </row>
    <row r="219" spans="2:10" x14ac:dyDescent="0.25">
      <c r="B219" s="3"/>
      <c r="C219" s="3"/>
      <c r="E219" s="7"/>
      <c r="F219" s="14"/>
      <c r="G219" s="14"/>
      <c r="H219" s="14"/>
      <c r="I219" s="14"/>
      <c r="J219" s="14"/>
    </row>
    <row r="220" spans="2:10" x14ac:dyDescent="0.25">
      <c r="B220" s="3"/>
      <c r="C220" s="3"/>
      <c r="E220" s="7"/>
      <c r="F220" s="14"/>
      <c r="G220" s="14"/>
      <c r="H220" s="14"/>
      <c r="I220" s="14"/>
      <c r="J220" s="14"/>
    </row>
    <row r="221" spans="2:10" x14ac:dyDescent="0.25">
      <c r="B221" s="3"/>
      <c r="C221" s="3"/>
      <c r="E221" s="7"/>
      <c r="F221" s="14"/>
      <c r="G221" s="14"/>
      <c r="H221" s="14"/>
      <c r="I221" s="14"/>
      <c r="J221" s="14"/>
    </row>
    <row r="222" spans="2:10" x14ac:dyDescent="0.25">
      <c r="B222" s="3"/>
      <c r="C222" s="3"/>
      <c r="E222" s="7"/>
      <c r="F222" s="14"/>
      <c r="G222" s="14"/>
      <c r="H222" s="14"/>
      <c r="I222" s="14"/>
      <c r="J222" s="14"/>
    </row>
    <row r="223" spans="2:10" x14ac:dyDescent="0.25">
      <c r="B223" s="3"/>
      <c r="C223" s="3"/>
      <c r="E223" s="7"/>
      <c r="F223" s="14"/>
      <c r="G223" s="14"/>
      <c r="H223" s="14"/>
      <c r="I223" s="14"/>
      <c r="J223" s="14"/>
    </row>
    <row r="224" spans="2:10" x14ac:dyDescent="0.25">
      <c r="B224" s="3"/>
      <c r="C224" s="3"/>
      <c r="E224" s="12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3"/>
      <c r="C286" s="3"/>
    </row>
    <row r="287" spans="2:3" x14ac:dyDescent="0.25">
      <c r="B287" s="3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  <row r="300" spans="2:3" x14ac:dyDescent="0.25">
      <c r="B300" s="3"/>
      <c r="C300" s="3"/>
    </row>
    <row r="301" spans="2:3" x14ac:dyDescent="0.25">
      <c r="B301" s="3"/>
      <c r="C301" s="3"/>
    </row>
    <row r="302" spans="2:3" x14ac:dyDescent="0.25">
      <c r="B302" s="3"/>
      <c r="C302" s="3"/>
    </row>
    <row r="303" spans="2:3" x14ac:dyDescent="0.25">
      <c r="B303" s="3"/>
      <c r="C303" s="3"/>
    </row>
    <row r="304" spans="2:3" x14ac:dyDescent="0.25">
      <c r="B304" s="3"/>
      <c r="C304" s="3"/>
    </row>
    <row r="305" spans="2:3" x14ac:dyDescent="0.25">
      <c r="B305" s="3"/>
      <c r="C305" s="3"/>
    </row>
    <row r="306" spans="2:3" x14ac:dyDescent="0.25">
      <c r="B306" s="3"/>
      <c r="C306" s="3"/>
    </row>
    <row r="307" spans="2:3" x14ac:dyDescent="0.25">
      <c r="B307" s="3"/>
      <c r="C307" s="3"/>
    </row>
    <row r="308" spans="2:3" x14ac:dyDescent="0.25">
      <c r="B308" s="3"/>
      <c r="C308" s="3"/>
    </row>
    <row r="309" spans="2:3" x14ac:dyDescent="0.25">
      <c r="B309" s="3"/>
      <c r="C309" s="3"/>
    </row>
    <row r="310" spans="2:3" x14ac:dyDescent="0.25">
      <c r="B310" s="3"/>
      <c r="C310" s="3"/>
    </row>
    <row r="311" spans="2:3" x14ac:dyDescent="0.25">
      <c r="B311" s="3"/>
      <c r="C311" s="3"/>
    </row>
    <row r="312" spans="2:3" x14ac:dyDescent="0.25">
      <c r="B312" s="3"/>
      <c r="C312" s="3"/>
    </row>
    <row r="313" spans="2:3" x14ac:dyDescent="0.25">
      <c r="B313" s="3"/>
      <c r="C313" s="3"/>
    </row>
    <row r="314" spans="2:3" x14ac:dyDescent="0.25">
      <c r="B314" s="3"/>
      <c r="C314" s="3"/>
    </row>
    <row r="315" spans="2:3" x14ac:dyDescent="0.25">
      <c r="B315" s="3"/>
      <c r="C315" s="3"/>
    </row>
    <row r="316" spans="2:3" x14ac:dyDescent="0.25">
      <c r="B316" s="3"/>
      <c r="C316" s="3"/>
    </row>
    <row r="317" spans="2:3" x14ac:dyDescent="0.25">
      <c r="B317" s="3"/>
      <c r="C317" s="3"/>
    </row>
    <row r="318" spans="2:3" x14ac:dyDescent="0.25">
      <c r="B318" s="3"/>
      <c r="C318" s="3"/>
    </row>
    <row r="319" spans="2:3" x14ac:dyDescent="0.25">
      <c r="B319" s="3"/>
      <c r="C319" s="3"/>
    </row>
    <row r="320" spans="2:3" x14ac:dyDescent="0.25">
      <c r="B320" s="3"/>
      <c r="C320" s="3"/>
    </row>
    <row r="321" spans="2:3" x14ac:dyDescent="0.25">
      <c r="B321" s="3"/>
      <c r="C321" s="3"/>
    </row>
    <row r="322" spans="2:3" x14ac:dyDescent="0.25">
      <c r="B322" s="3"/>
      <c r="C322" s="3"/>
    </row>
    <row r="323" spans="2:3" x14ac:dyDescent="0.25">
      <c r="B323" s="3"/>
      <c r="C323" s="3"/>
    </row>
    <row r="324" spans="2:3" x14ac:dyDescent="0.25">
      <c r="B324" s="3"/>
      <c r="C324" s="3"/>
    </row>
    <row r="325" spans="2:3" x14ac:dyDescent="0.25">
      <c r="B325" s="3"/>
    </row>
    <row r="326" spans="2:3" x14ac:dyDescent="0.25">
      <c r="B326" s="3"/>
    </row>
    <row r="327" spans="2:3" x14ac:dyDescent="0.25">
      <c r="B327" s="3"/>
    </row>
    <row r="328" spans="2:3" x14ac:dyDescent="0.25">
      <c r="B328" s="3"/>
    </row>
    <row r="329" spans="2:3" x14ac:dyDescent="0.25">
      <c r="B329" s="3"/>
    </row>
    <row r="330" spans="2:3" x14ac:dyDescent="0.25">
      <c r="B330" s="3"/>
    </row>
    <row r="331" spans="2:3" x14ac:dyDescent="0.25">
      <c r="B331" s="3"/>
    </row>
    <row r="332" spans="2:3" x14ac:dyDescent="0.25">
      <c r="B332" s="3"/>
    </row>
    <row r="333" spans="2:3" x14ac:dyDescent="0.25">
      <c r="B333" s="3"/>
    </row>
    <row r="334" spans="2:3" x14ac:dyDescent="0.25">
      <c r="B334" s="3"/>
    </row>
    <row r="335" spans="2:3" x14ac:dyDescent="0.25">
      <c r="B335" s="3"/>
    </row>
    <row r="336" spans="2:3" x14ac:dyDescent="0.25">
      <c r="B336" s="3"/>
    </row>
    <row r="337" spans="1:10" x14ac:dyDescent="0.25">
      <c r="B337" s="3"/>
    </row>
    <row r="341" spans="1:10" ht="15.75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 spans="1:10" x14ac:dyDescent="0.25">
      <c r="B342" s="3"/>
      <c r="C342" s="3"/>
      <c r="D342" s="7"/>
      <c r="E342" s="7"/>
      <c r="F342" s="3"/>
      <c r="G342" s="3"/>
      <c r="H342" s="3"/>
      <c r="I342" s="3"/>
      <c r="J342" s="3"/>
    </row>
    <row r="343" spans="1:10" x14ac:dyDescent="0.25">
      <c r="B343" s="3"/>
      <c r="C343" s="3"/>
      <c r="D343" s="7"/>
      <c r="E343" s="7"/>
      <c r="F343" s="3"/>
      <c r="G343" s="3"/>
      <c r="H343" s="3"/>
      <c r="I343" s="3"/>
      <c r="J343" s="3"/>
    </row>
    <row r="344" spans="1:10" x14ac:dyDescent="0.25">
      <c r="B344" s="3"/>
      <c r="C344" s="3"/>
      <c r="D344" s="7"/>
      <c r="E344" s="7"/>
      <c r="F344" s="3"/>
      <c r="G344" s="3"/>
      <c r="H344" s="3"/>
      <c r="I344" s="3"/>
      <c r="J344" s="3"/>
    </row>
    <row r="345" spans="1:10" x14ac:dyDescent="0.25">
      <c r="B345" s="3"/>
      <c r="C345" s="3"/>
      <c r="D345" s="7"/>
      <c r="E345" s="7"/>
      <c r="F345" s="3"/>
      <c r="G345" s="3"/>
      <c r="H345" s="3"/>
      <c r="I345" s="3"/>
      <c r="J345" s="3"/>
    </row>
    <row r="346" spans="1:10" x14ac:dyDescent="0.25">
      <c r="B346" s="3"/>
      <c r="C346" s="3"/>
      <c r="D346" s="7"/>
      <c r="E346" s="7"/>
      <c r="F346" s="3"/>
      <c r="G346" s="3"/>
      <c r="H346" s="3"/>
      <c r="I346" s="3"/>
      <c r="J346" s="3"/>
    </row>
    <row r="347" spans="1:10" x14ac:dyDescent="0.25">
      <c r="B347" s="3"/>
      <c r="C347" s="3"/>
      <c r="D347" s="7"/>
      <c r="E347" s="7"/>
      <c r="F347" s="3"/>
      <c r="G347" s="3"/>
      <c r="H347" s="3"/>
      <c r="I347" s="3"/>
      <c r="J347" s="3"/>
    </row>
    <row r="348" spans="1:10" x14ac:dyDescent="0.25">
      <c r="B348" s="3"/>
      <c r="C348" s="3"/>
      <c r="D348" s="7"/>
      <c r="E348" s="7"/>
      <c r="F348" s="3"/>
      <c r="G348" s="3"/>
      <c r="H348" s="3"/>
      <c r="I348" s="3"/>
      <c r="J348" s="3"/>
    </row>
    <row r="349" spans="1:10" x14ac:dyDescent="0.25">
      <c r="B349" s="3"/>
      <c r="C349" s="3"/>
      <c r="D349" s="7"/>
      <c r="E349" s="7"/>
      <c r="F349" s="3"/>
      <c r="G349" s="3"/>
      <c r="H349" s="3"/>
      <c r="I349" s="3"/>
      <c r="J349" s="3"/>
    </row>
    <row r="350" spans="1:10" x14ac:dyDescent="0.25">
      <c r="B350" s="3"/>
      <c r="C350" s="3"/>
      <c r="D350" s="7"/>
      <c r="E350" s="7"/>
      <c r="F350" s="3"/>
      <c r="G350" s="3"/>
      <c r="H350" s="3"/>
      <c r="I350" s="3"/>
      <c r="J350" s="3"/>
    </row>
    <row r="351" spans="1:10" x14ac:dyDescent="0.25">
      <c r="B351" s="3"/>
      <c r="C351" s="3"/>
      <c r="D351" s="7"/>
      <c r="E351" s="7"/>
      <c r="F351" s="3"/>
      <c r="G351" s="3"/>
      <c r="H351" s="3"/>
      <c r="I351" s="3"/>
      <c r="J351" s="3"/>
    </row>
    <row r="352" spans="1:10" x14ac:dyDescent="0.25">
      <c r="B352" s="3"/>
      <c r="C352" s="3"/>
      <c r="D352" s="7"/>
      <c r="E352" s="7"/>
      <c r="F352" s="3"/>
      <c r="G352" s="3"/>
      <c r="H352" s="3"/>
      <c r="I352" s="3"/>
      <c r="J352" s="3"/>
    </row>
    <row r="353" spans="2:10" x14ac:dyDescent="0.25">
      <c r="B353" s="3"/>
      <c r="C353" s="3"/>
      <c r="D353" s="7"/>
      <c r="E353" s="7"/>
      <c r="F353" s="3"/>
      <c r="G353" s="3"/>
      <c r="H353" s="3"/>
      <c r="I353" s="3"/>
      <c r="J353" s="3"/>
    </row>
    <row r="354" spans="2:10" x14ac:dyDescent="0.25">
      <c r="B354" s="3"/>
      <c r="C354" s="3"/>
      <c r="E354" s="7"/>
      <c r="F354" s="7"/>
      <c r="G354" s="7"/>
      <c r="H354" s="7"/>
      <c r="I354" s="7"/>
      <c r="J354" s="7"/>
    </row>
    <row r="355" spans="2:10" x14ac:dyDescent="0.25">
      <c r="B355" s="3"/>
      <c r="C355" s="3"/>
      <c r="E355" s="3"/>
      <c r="F355" s="17"/>
      <c r="G355" s="17"/>
      <c r="H355" s="17"/>
      <c r="I355" s="17"/>
      <c r="J355" s="17"/>
    </row>
    <row r="356" spans="2:10" x14ac:dyDescent="0.25">
      <c r="B356" s="3"/>
      <c r="C356" s="3"/>
    </row>
    <row r="357" spans="2:10" x14ac:dyDescent="0.25">
      <c r="B357" s="3"/>
      <c r="C357" s="3"/>
    </row>
    <row r="358" spans="2:10" ht="15.75" x14ac:dyDescent="0.25">
      <c r="B358" s="3"/>
      <c r="C358" s="3"/>
      <c r="F358" s="4"/>
    </row>
    <row r="359" spans="2:10" ht="15.75" x14ac:dyDescent="0.25">
      <c r="B359" s="3"/>
      <c r="C359" s="3"/>
      <c r="E359" s="6"/>
      <c r="F359" s="6"/>
      <c r="G359" s="6"/>
      <c r="H359" s="6"/>
      <c r="I359" s="6"/>
    </row>
    <row r="360" spans="2:10" x14ac:dyDescent="0.25">
      <c r="B360" s="3"/>
      <c r="C360" s="3"/>
      <c r="E360" s="7"/>
      <c r="F360" s="14"/>
      <c r="G360" s="16"/>
      <c r="H360" s="16"/>
      <c r="I360" s="14"/>
      <c r="J360" s="14"/>
    </row>
    <row r="361" spans="2:10" x14ac:dyDescent="0.25">
      <c r="B361" s="3"/>
      <c r="C361" s="3"/>
      <c r="E361" s="7"/>
      <c r="F361" s="14"/>
      <c r="G361" s="14"/>
      <c r="H361" s="14"/>
      <c r="I361" s="14"/>
      <c r="J361" s="14"/>
    </row>
    <row r="362" spans="2:10" x14ac:dyDescent="0.25">
      <c r="B362" s="3"/>
      <c r="C362" s="3"/>
      <c r="E362" s="7"/>
      <c r="F362" s="14"/>
      <c r="G362" s="14"/>
      <c r="H362" s="14"/>
      <c r="I362" s="14"/>
      <c r="J362" s="14"/>
    </row>
    <row r="363" spans="2:10" x14ac:dyDescent="0.25">
      <c r="B363" s="3"/>
      <c r="C363" s="3"/>
      <c r="E363" s="7"/>
      <c r="F363" s="14"/>
      <c r="G363" s="14"/>
      <c r="H363" s="14"/>
      <c r="I363" s="14"/>
      <c r="J363" s="14"/>
    </row>
    <row r="364" spans="2:10" x14ac:dyDescent="0.25">
      <c r="B364" s="3"/>
      <c r="C364" s="3"/>
      <c r="E364" s="7"/>
      <c r="F364" s="14"/>
      <c r="G364" s="14"/>
      <c r="H364" s="14"/>
      <c r="I364" s="14"/>
      <c r="J364" s="14"/>
    </row>
    <row r="365" spans="2:10" x14ac:dyDescent="0.25">
      <c r="B365" s="3"/>
      <c r="C365" s="3"/>
      <c r="E365" s="7"/>
      <c r="F365" s="14"/>
      <c r="G365" s="14"/>
      <c r="H365" s="14"/>
      <c r="I365" s="14"/>
      <c r="J365" s="14"/>
    </row>
    <row r="366" spans="2:10" x14ac:dyDescent="0.25">
      <c r="B366" s="3"/>
      <c r="C366" s="3"/>
      <c r="E366" s="7"/>
      <c r="F366" s="14"/>
      <c r="G366" s="14"/>
      <c r="H366" s="14"/>
      <c r="I366" s="14"/>
      <c r="J366" s="14"/>
    </row>
    <row r="367" spans="2:10" x14ac:dyDescent="0.25">
      <c r="B367" s="3"/>
      <c r="C367" s="3"/>
      <c r="E367" s="7"/>
      <c r="F367" s="14"/>
      <c r="G367" s="14"/>
      <c r="H367" s="14"/>
      <c r="I367" s="14"/>
      <c r="J367" s="14"/>
    </row>
    <row r="368" spans="2:10" x14ac:dyDescent="0.25">
      <c r="B368" s="3"/>
      <c r="C368" s="3"/>
      <c r="E368" s="7"/>
      <c r="F368" s="14"/>
      <c r="G368" s="14"/>
      <c r="H368" s="14"/>
      <c r="I368" s="14"/>
      <c r="J368" s="14"/>
    </row>
    <row r="369" spans="2:10" x14ac:dyDescent="0.25">
      <c r="B369" s="3"/>
      <c r="C369" s="3"/>
      <c r="E369" s="7"/>
      <c r="F369" s="14"/>
      <c r="G369" s="14"/>
      <c r="H369" s="14"/>
      <c r="I369" s="14"/>
      <c r="J369" s="14"/>
    </row>
    <row r="370" spans="2:10" x14ac:dyDescent="0.25">
      <c r="B370" s="3"/>
      <c r="C370" s="3"/>
      <c r="E370" s="7"/>
      <c r="F370" s="14"/>
      <c r="G370" s="14"/>
      <c r="H370" s="14"/>
      <c r="I370" s="14"/>
      <c r="J370" s="14"/>
    </row>
    <row r="371" spans="2:10" x14ac:dyDescent="0.25">
      <c r="B371" s="3"/>
      <c r="C371" s="3"/>
      <c r="E371" s="7"/>
      <c r="F371" s="14"/>
      <c r="G371" s="14"/>
      <c r="H371" s="14"/>
      <c r="I371" s="14"/>
      <c r="J371" s="14"/>
    </row>
    <row r="372" spans="2:10" x14ac:dyDescent="0.25">
      <c r="B372" s="3"/>
      <c r="C372" s="3"/>
      <c r="E372" s="12"/>
    </row>
    <row r="373" spans="2:10" x14ac:dyDescent="0.25">
      <c r="B373" s="3"/>
      <c r="C373" s="3"/>
    </row>
    <row r="374" spans="2:10" x14ac:dyDescent="0.25">
      <c r="B374" s="3"/>
      <c r="C374" s="3"/>
    </row>
    <row r="375" spans="2:10" x14ac:dyDescent="0.25">
      <c r="B375" s="3"/>
      <c r="C375" s="3"/>
    </row>
    <row r="376" spans="2:10" x14ac:dyDescent="0.25">
      <c r="B376" s="3"/>
      <c r="C376" s="3"/>
    </row>
    <row r="377" spans="2:10" x14ac:dyDescent="0.25">
      <c r="B377" s="3"/>
      <c r="C377" s="3"/>
    </row>
    <row r="378" spans="2:10" x14ac:dyDescent="0.25">
      <c r="B378" s="3"/>
      <c r="C378" s="3"/>
    </row>
    <row r="379" spans="2:10" x14ac:dyDescent="0.25">
      <c r="B379" s="3"/>
      <c r="C379" s="3"/>
    </row>
    <row r="380" spans="2:10" x14ac:dyDescent="0.25">
      <c r="B380" s="3"/>
      <c r="C380" s="3"/>
    </row>
    <row r="381" spans="2:10" x14ac:dyDescent="0.25">
      <c r="B381" s="3"/>
      <c r="C381" s="3"/>
    </row>
    <row r="382" spans="2:10" x14ac:dyDescent="0.25">
      <c r="B382" s="3"/>
      <c r="C382" s="3"/>
    </row>
    <row r="383" spans="2:10" x14ac:dyDescent="0.25">
      <c r="B383" s="3"/>
      <c r="C383" s="3"/>
    </row>
    <row r="384" spans="2:10" x14ac:dyDescent="0.25">
      <c r="B384" s="3"/>
      <c r="C384" s="3"/>
    </row>
    <row r="385" spans="2:3" x14ac:dyDescent="0.25">
      <c r="B385" s="3"/>
      <c r="C385" s="3"/>
    </row>
    <row r="386" spans="2:3" x14ac:dyDescent="0.25">
      <c r="B386" s="3"/>
      <c r="C386" s="3"/>
    </row>
    <row r="387" spans="2:3" x14ac:dyDescent="0.25">
      <c r="B387" s="3"/>
      <c r="C387" s="3"/>
    </row>
    <row r="388" spans="2:3" x14ac:dyDescent="0.25">
      <c r="B388" s="3"/>
      <c r="C388" s="3"/>
    </row>
    <row r="389" spans="2:3" x14ac:dyDescent="0.25">
      <c r="B389" s="3"/>
      <c r="C389" s="3"/>
    </row>
    <row r="390" spans="2:3" x14ac:dyDescent="0.25">
      <c r="B390" s="3"/>
      <c r="C390" s="3"/>
    </row>
    <row r="391" spans="2:3" x14ac:dyDescent="0.25">
      <c r="B391" s="3"/>
      <c r="C391" s="3"/>
    </row>
    <row r="392" spans="2:3" x14ac:dyDescent="0.25">
      <c r="B392" s="3"/>
      <c r="C392" s="3"/>
    </row>
    <row r="393" spans="2:3" x14ac:dyDescent="0.25">
      <c r="B393" s="3"/>
      <c r="C393" s="3"/>
    </row>
    <row r="394" spans="2:3" x14ac:dyDescent="0.25">
      <c r="B394" s="3"/>
      <c r="C394" s="3"/>
    </row>
    <row r="395" spans="2:3" x14ac:dyDescent="0.25">
      <c r="B395" s="3"/>
      <c r="C395" s="3"/>
    </row>
    <row r="396" spans="2:3" x14ac:dyDescent="0.25">
      <c r="B396" s="3"/>
      <c r="C396" s="3"/>
    </row>
    <row r="397" spans="2:3" x14ac:dyDescent="0.25">
      <c r="B397" s="3"/>
      <c r="C397" s="3"/>
    </row>
    <row r="398" spans="2:3" x14ac:dyDescent="0.25">
      <c r="B398" s="3"/>
      <c r="C398" s="3"/>
    </row>
    <row r="399" spans="2:3" x14ac:dyDescent="0.25">
      <c r="B399" s="3"/>
      <c r="C399" s="3"/>
    </row>
    <row r="400" spans="2:3" x14ac:dyDescent="0.25">
      <c r="B400" s="3"/>
      <c r="C400" s="3"/>
    </row>
    <row r="401" spans="2:3" x14ac:dyDescent="0.25">
      <c r="B401" s="3"/>
      <c r="C401" s="3"/>
    </row>
    <row r="402" spans="2:3" x14ac:dyDescent="0.25">
      <c r="B402" s="3"/>
      <c r="C402" s="3"/>
    </row>
    <row r="403" spans="2:3" x14ac:dyDescent="0.25">
      <c r="B403" s="3"/>
      <c r="C403" s="3"/>
    </row>
    <row r="404" spans="2:3" x14ac:dyDescent="0.25">
      <c r="B404" s="3"/>
      <c r="C404" s="3"/>
    </row>
    <row r="405" spans="2:3" x14ac:dyDescent="0.25">
      <c r="B405" s="3"/>
      <c r="C405" s="3"/>
    </row>
    <row r="406" spans="2:3" x14ac:dyDescent="0.25">
      <c r="B406" s="3"/>
      <c r="C406" s="3"/>
    </row>
    <row r="407" spans="2:3" x14ac:dyDescent="0.25">
      <c r="B407" s="3"/>
      <c r="C407" s="3"/>
    </row>
    <row r="408" spans="2:3" x14ac:dyDescent="0.25">
      <c r="B408" s="3"/>
      <c r="C408" s="3"/>
    </row>
    <row r="409" spans="2:3" x14ac:dyDescent="0.25">
      <c r="B409" s="3"/>
      <c r="C409" s="3"/>
    </row>
    <row r="410" spans="2:3" x14ac:dyDescent="0.25">
      <c r="B410" s="3"/>
      <c r="C410" s="3"/>
    </row>
    <row r="411" spans="2:3" x14ac:dyDescent="0.25">
      <c r="B411" s="3"/>
      <c r="C411" s="3"/>
    </row>
    <row r="412" spans="2:3" x14ac:dyDescent="0.25">
      <c r="B412" s="3"/>
      <c r="C412" s="3"/>
    </row>
    <row r="413" spans="2:3" x14ac:dyDescent="0.25">
      <c r="B413" s="3"/>
      <c r="C413" s="3"/>
    </row>
    <row r="414" spans="2:3" x14ac:dyDescent="0.25">
      <c r="B414" s="3"/>
      <c r="C414" s="3"/>
    </row>
    <row r="415" spans="2:3" x14ac:dyDescent="0.25">
      <c r="B415" s="3"/>
      <c r="C415" s="3"/>
    </row>
    <row r="416" spans="2:3" x14ac:dyDescent="0.25">
      <c r="B416" s="3"/>
      <c r="C416" s="3"/>
    </row>
    <row r="417" spans="2:3" x14ac:dyDescent="0.25">
      <c r="B417" s="3"/>
      <c r="C417" s="3"/>
    </row>
    <row r="418" spans="2:3" x14ac:dyDescent="0.25">
      <c r="B418" s="3"/>
      <c r="C418" s="3"/>
    </row>
    <row r="419" spans="2:3" x14ac:dyDescent="0.25">
      <c r="B419" s="3"/>
      <c r="C419" s="3"/>
    </row>
    <row r="420" spans="2:3" x14ac:dyDescent="0.25">
      <c r="B420" s="3"/>
      <c r="C420" s="3"/>
    </row>
    <row r="421" spans="2:3" x14ac:dyDescent="0.25">
      <c r="B421" s="3"/>
      <c r="C421" s="3"/>
    </row>
    <row r="422" spans="2:3" x14ac:dyDescent="0.25">
      <c r="B422" s="3"/>
      <c r="C422" s="3"/>
    </row>
    <row r="423" spans="2:3" x14ac:dyDescent="0.25">
      <c r="B423" s="3"/>
      <c r="C423" s="3"/>
    </row>
    <row r="424" spans="2:3" x14ac:dyDescent="0.25">
      <c r="B424" s="3"/>
      <c r="C424" s="3"/>
    </row>
    <row r="425" spans="2:3" x14ac:dyDescent="0.25">
      <c r="B425" s="3"/>
      <c r="C425" s="3"/>
    </row>
    <row r="426" spans="2:3" x14ac:dyDescent="0.25">
      <c r="B426" s="3"/>
      <c r="C426" s="3"/>
    </row>
    <row r="427" spans="2:3" x14ac:dyDescent="0.25">
      <c r="B427" s="3"/>
      <c r="C427" s="3"/>
    </row>
    <row r="428" spans="2:3" x14ac:dyDescent="0.25">
      <c r="B428" s="3"/>
      <c r="C428" s="3"/>
    </row>
    <row r="429" spans="2:3" x14ac:dyDescent="0.25">
      <c r="B429" s="3"/>
      <c r="C429" s="3"/>
    </row>
    <row r="430" spans="2:3" x14ac:dyDescent="0.25">
      <c r="B430" s="3"/>
      <c r="C430" s="3"/>
    </row>
    <row r="431" spans="2:3" x14ac:dyDescent="0.25">
      <c r="B431" s="3"/>
      <c r="C431" s="3"/>
    </row>
    <row r="432" spans="2:3" x14ac:dyDescent="0.25">
      <c r="B432" s="3"/>
      <c r="C432" s="3"/>
    </row>
    <row r="433" spans="2:3" x14ac:dyDescent="0.25">
      <c r="B433" s="3"/>
      <c r="C433" s="3"/>
    </row>
    <row r="434" spans="2:3" x14ac:dyDescent="0.25">
      <c r="B434" s="3"/>
      <c r="C434" s="3"/>
    </row>
    <row r="435" spans="2:3" x14ac:dyDescent="0.25">
      <c r="B435" s="3"/>
      <c r="C435" s="3"/>
    </row>
    <row r="436" spans="2:3" x14ac:dyDescent="0.25">
      <c r="B436" s="3"/>
      <c r="C436" s="3"/>
    </row>
    <row r="437" spans="2:3" x14ac:dyDescent="0.25">
      <c r="B437" s="3"/>
      <c r="C437" s="3"/>
    </row>
    <row r="438" spans="2:3" x14ac:dyDescent="0.25">
      <c r="B438" s="3"/>
      <c r="C438" s="3"/>
    </row>
    <row r="439" spans="2:3" x14ac:dyDescent="0.25">
      <c r="B439" s="3"/>
      <c r="C439" s="3"/>
    </row>
    <row r="440" spans="2:3" x14ac:dyDescent="0.25">
      <c r="B440" s="3"/>
      <c r="C440" s="3"/>
    </row>
    <row r="441" spans="2:3" x14ac:dyDescent="0.25">
      <c r="B441" s="3"/>
      <c r="C441" s="3"/>
    </row>
    <row r="442" spans="2:3" x14ac:dyDescent="0.25">
      <c r="B442" s="3"/>
      <c r="C442" s="3"/>
    </row>
    <row r="443" spans="2:3" x14ac:dyDescent="0.25">
      <c r="B443" s="3"/>
      <c r="C443" s="3"/>
    </row>
    <row r="444" spans="2:3" x14ac:dyDescent="0.25">
      <c r="B444" s="3"/>
      <c r="C444" s="3"/>
    </row>
    <row r="445" spans="2:3" x14ac:dyDescent="0.25">
      <c r="B445" s="3"/>
      <c r="C445" s="3"/>
    </row>
    <row r="446" spans="2:3" x14ac:dyDescent="0.25">
      <c r="B446" s="3"/>
      <c r="C446" s="3"/>
    </row>
    <row r="447" spans="2:3" x14ac:dyDescent="0.25">
      <c r="B447" s="3"/>
      <c r="C447" s="3"/>
    </row>
    <row r="448" spans="2:3" x14ac:dyDescent="0.25">
      <c r="B448" s="3"/>
      <c r="C448" s="3"/>
    </row>
    <row r="449" spans="2:3" x14ac:dyDescent="0.25">
      <c r="B449" s="3"/>
      <c r="C449" s="3"/>
    </row>
    <row r="450" spans="2:3" x14ac:dyDescent="0.25">
      <c r="B450" s="3"/>
      <c r="C450" s="3"/>
    </row>
    <row r="451" spans="2:3" x14ac:dyDescent="0.25">
      <c r="B451" s="3"/>
      <c r="C451" s="3"/>
    </row>
    <row r="452" spans="2:3" x14ac:dyDescent="0.25">
      <c r="B452" s="3"/>
      <c r="C452" s="3"/>
    </row>
    <row r="453" spans="2:3" x14ac:dyDescent="0.25">
      <c r="B453" s="3"/>
      <c r="C453" s="3"/>
    </row>
    <row r="454" spans="2:3" x14ac:dyDescent="0.25">
      <c r="B454" s="3"/>
      <c r="C454" s="3"/>
    </row>
    <row r="455" spans="2:3" x14ac:dyDescent="0.25">
      <c r="B455" s="3"/>
      <c r="C455" s="3"/>
    </row>
    <row r="456" spans="2:3" x14ac:dyDescent="0.25">
      <c r="B456" s="3"/>
    </row>
    <row r="457" spans="2:3" x14ac:dyDescent="0.25">
      <c r="B457" s="3"/>
    </row>
    <row r="458" spans="2:3" x14ac:dyDescent="0.25">
      <c r="B458" s="3"/>
    </row>
    <row r="459" spans="2:3" x14ac:dyDescent="0.25">
      <c r="B459" s="3"/>
    </row>
    <row r="460" spans="2:3" x14ac:dyDescent="0.25">
      <c r="B460" s="3"/>
    </row>
    <row r="461" spans="2:3" x14ac:dyDescent="0.25">
      <c r="B461" s="3"/>
    </row>
    <row r="462" spans="2:3" x14ac:dyDescent="0.25">
      <c r="B462" s="3"/>
    </row>
    <row r="463" spans="2:3" x14ac:dyDescent="0.25">
      <c r="B463" s="3"/>
    </row>
    <row r="464" spans="2:3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</sheetData>
  <pageMargins left="0.7" right="0.7" top="0.75" bottom="0.75" header="0.3" footer="0.3"/>
  <pageSetup paperSize="9" scale="60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ED4E-26BC-4598-B5D5-013F3AA51797}">
  <sheetPr>
    <pageSetUpPr fitToPage="1"/>
  </sheetPr>
  <dimension ref="A2:M192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3" width="7.7109375" customWidth="1"/>
  </cols>
  <sheetData>
    <row r="2" spans="1:12" s="1" customFormat="1" ht="23.25" x14ac:dyDescent="0.35">
      <c r="A2" s="5"/>
      <c r="B2" s="1" t="s">
        <v>0</v>
      </c>
    </row>
    <row r="5" spans="1:12" ht="18.75" x14ac:dyDescent="0.3">
      <c r="B5" s="31" t="s">
        <v>431</v>
      </c>
    </row>
    <row r="7" spans="1:12" s="6" customFormat="1" ht="16.5" thickBot="1" x14ac:dyDescent="0.3">
      <c r="A7" s="6">
        <v>1874</v>
      </c>
      <c r="B7" s="29" t="s">
        <v>350</v>
      </c>
      <c r="D7" s="10" t="s">
        <v>1</v>
      </c>
      <c r="E7" s="10" t="s">
        <v>2</v>
      </c>
      <c r="F7" s="10" t="s">
        <v>36</v>
      </c>
      <c r="G7" s="10" t="s">
        <v>35</v>
      </c>
      <c r="H7" s="10" t="s">
        <v>34</v>
      </c>
      <c r="I7" s="10" t="s">
        <v>33</v>
      </c>
      <c r="J7" s="10" t="s">
        <v>32</v>
      </c>
      <c r="K7" s="10" t="s">
        <v>572</v>
      </c>
      <c r="L7" s="10" t="s">
        <v>115</v>
      </c>
    </row>
    <row r="8" spans="1:12" x14ac:dyDescent="0.25">
      <c r="B8" s="28" t="s">
        <v>449</v>
      </c>
      <c r="C8" s="3"/>
      <c r="D8" s="7" t="s">
        <v>22</v>
      </c>
      <c r="E8" s="7">
        <f>F8+G8+H8+I8+J8+K8</f>
        <v>2</v>
      </c>
      <c r="F8" s="3">
        <v>1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0</v>
      </c>
    </row>
    <row r="9" spans="1:12" x14ac:dyDescent="0.25">
      <c r="B9" s="28" t="s">
        <v>450</v>
      </c>
      <c r="C9" s="3"/>
      <c r="D9" s="7" t="s">
        <v>23</v>
      </c>
      <c r="E9" s="7">
        <f>F9+G9+H9+I9+J9+K9</f>
        <v>4</v>
      </c>
      <c r="F9" s="3">
        <v>2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0</v>
      </c>
    </row>
    <row r="10" spans="1:12" x14ac:dyDescent="0.25">
      <c r="B10" s="28" t="s">
        <v>451</v>
      </c>
      <c r="C10" s="3"/>
      <c r="D10" s="7" t="s">
        <v>24</v>
      </c>
      <c r="E10" s="7">
        <f t="shared" ref="E10:E17" si="0">F10+G10+H10+I10+J10+K10</f>
        <v>40</v>
      </c>
      <c r="F10" s="3">
        <v>16</v>
      </c>
      <c r="G10" s="3">
        <v>13</v>
      </c>
      <c r="H10" s="3">
        <v>7</v>
      </c>
      <c r="I10" s="3">
        <v>1</v>
      </c>
      <c r="J10" s="3">
        <v>3</v>
      </c>
      <c r="K10" s="3">
        <v>0</v>
      </c>
      <c r="L10" s="3">
        <v>0</v>
      </c>
    </row>
    <row r="11" spans="1:12" x14ac:dyDescent="0.25">
      <c r="B11" s="28" t="s">
        <v>452</v>
      </c>
      <c r="C11" s="3"/>
      <c r="D11" s="7" t="s">
        <v>25</v>
      </c>
      <c r="E11" s="7">
        <f t="shared" si="0"/>
        <v>36</v>
      </c>
      <c r="F11" s="3">
        <v>17</v>
      </c>
      <c r="G11" s="3">
        <v>9</v>
      </c>
      <c r="H11" s="3">
        <v>7</v>
      </c>
      <c r="I11" s="3">
        <v>0</v>
      </c>
      <c r="J11" s="3">
        <v>2</v>
      </c>
      <c r="K11" s="3">
        <v>1</v>
      </c>
      <c r="L11" s="3">
        <v>0</v>
      </c>
    </row>
    <row r="12" spans="1:12" x14ac:dyDescent="0.25">
      <c r="B12" s="28" t="s">
        <v>372</v>
      </c>
      <c r="C12" s="3"/>
      <c r="D12" s="7" t="s">
        <v>26</v>
      </c>
      <c r="E12" s="7">
        <f t="shared" si="0"/>
        <v>14</v>
      </c>
      <c r="F12" s="3">
        <v>1</v>
      </c>
      <c r="G12" s="3">
        <v>7</v>
      </c>
      <c r="H12" s="3">
        <v>0</v>
      </c>
      <c r="I12" s="3">
        <v>6</v>
      </c>
      <c r="J12" s="3">
        <v>0</v>
      </c>
      <c r="K12" s="3">
        <v>0</v>
      </c>
      <c r="L12" s="3">
        <v>0</v>
      </c>
    </row>
    <row r="13" spans="1:12" x14ac:dyDescent="0.25">
      <c r="B13" s="28" t="s">
        <v>454</v>
      </c>
      <c r="C13" s="3"/>
      <c r="D13" s="7" t="s">
        <v>27</v>
      </c>
      <c r="E13" s="7">
        <f t="shared" si="0"/>
        <v>5</v>
      </c>
      <c r="F13" s="3">
        <v>0</v>
      </c>
      <c r="G13" s="3">
        <v>3</v>
      </c>
      <c r="H13" s="3">
        <v>0</v>
      </c>
      <c r="I13" s="3">
        <v>1</v>
      </c>
      <c r="J13" s="3">
        <v>1</v>
      </c>
      <c r="K13" s="3">
        <v>0</v>
      </c>
      <c r="L13" s="3">
        <v>1</v>
      </c>
    </row>
    <row r="14" spans="1:12" x14ac:dyDescent="0.25">
      <c r="B14" s="28" t="s">
        <v>453</v>
      </c>
      <c r="C14" s="3"/>
      <c r="D14" s="7" t="s">
        <v>28</v>
      </c>
      <c r="E14" s="7">
        <f t="shared" si="0"/>
        <v>4</v>
      </c>
      <c r="F14" s="3">
        <v>1</v>
      </c>
      <c r="G14" s="3">
        <v>2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</row>
    <row r="15" spans="1:12" x14ac:dyDescent="0.25">
      <c r="B15" s="28"/>
      <c r="C15" s="3"/>
      <c r="D15" s="7" t="s">
        <v>29</v>
      </c>
      <c r="E15" s="7">
        <f t="shared" si="0"/>
        <v>4</v>
      </c>
      <c r="F15" s="3">
        <v>2</v>
      </c>
      <c r="G15" s="3">
        <v>1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</row>
    <row r="16" spans="1:12" x14ac:dyDescent="0.25">
      <c r="B16" s="3"/>
      <c r="C16" s="3"/>
      <c r="D16" s="7" t="s">
        <v>30</v>
      </c>
      <c r="E16" s="7">
        <f t="shared" si="0"/>
        <v>2</v>
      </c>
      <c r="F16" s="3">
        <v>1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</row>
    <row r="17" spans="1:12" ht="15.75" thickBot="1" x14ac:dyDescent="0.3">
      <c r="B17" s="3"/>
      <c r="C17" s="3"/>
      <c r="D17" s="7" t="s">
        <v>31</v>
      </c>
      <c r="E17" s="9">
        <f t="shared" si="0"/>
        <v>8</v>
      </c>
      <c r="F17" s="8">
        <v>4</v>
      </c>
      <c r="G17" s="8">
        <v>3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</row>
    <row r="18" spans="1:12" x14ac:dyDescent="0.25">
      <c r="B18" s="3"/>
      <c r="C18" s="3"/>
      <c r="E18" s="7">
        <f t="shared" ref="E18:K18" si="1">SUM(E8:E17)</f>
        <v>119</v>
      </c>
      <c r="F18" s="7">
        <f t="shared" si="1"/>
        <v>45</v>
      </c>
      <c r="G18" s="7">
        <f t="shared" si="1"/>
        <v>41</v>
      </c>
      <c r="H18" s="7">
        <f t="shared" si="1"/>
        <v>16</v>
      </c>
      <c r="I18" s="7">
        <f t="shared" si="1"/>
        <v>8</v>
      </c>
      <c r="J18" s="7">
        <f t="shared" si="1"/>
        <v>8</v>
      </c>
      <c r="K18" s="7">
        <f t="shared" si="1"/>
        <v>1</v>
      </c>
      <c r="L18" s="7">
        <f t="shared" ref="L18" si="2">SUM(L8:L17)</f>
        <v>1</v>
      </c>
    </row>
    <row r="19" spans="1:12" x14ac:dyDescent="0.25">
      <c r="B19" s="3"/>
      <c r="C19" s="3"/>
      <c r="E19" s="3"/>
    </row>
    <row r="20" spans="1:12" x14ac:dyDescent="0.25">
      <c r="B20" s="3"/>
      <c r="C20" s="3"/>
      <c r="D20" s="7" t="s">
        <v>357</v>
      </c>
      <c r="E20" s="7">
        <v>60</v>
      </c>
      <c r="F20" s="11">
        <f>F18/E20</f>
        <v>0.75</v>
      </c>
      <c r="G20" s="11">
        <f>G18/E20</f>
        <v>0.68333333333333335</v>
      </c>
      <c r="H20" s="11">
        <f>H18/E20</f>
        <v>0.26666666666666666</v>
      </c>
      <c r="I20" s="11">
        <f>I18/E20</f>
        <v>0.13333333333333333</v>
      </c>
      <c r="J20" s="11">
        <f>J18/E20</f>
        <v>0.13333333333333333</v>
      </c>
      <c r="K20" s="11">
        <f>K18/E20</f>
        <v>1.6666666666666666E-2</v>
      </c>
      <c r="L20" s="11">
        <f>L18/E20</f>
        <v>1.6666666666666666E-2</v>
      </c>
    </row>
    <row r="21" spans="1:12" x14ac:dyDescent="0.25">
      <c r="B21" s="3"/>
      <c r="C21" s="3"/>
    </row>
    <row r="22" spans="1:12" x14ac:dyDescent="0.25">
      <c r="B22" s="2"/>
      <c r="C22" s="2"/>
    </row>
    <row r="23" spans="1:12" s="6" customFormat="1" ht="16.5" thickBot="1" x14ac:dyDescent="0.3">
      <c r="A23" s="6">
        <v>1877</v>
      </c>
      <c r="B23" s="29" t="s">
        <v>350</v>
      </c>
      <c r="D23" s="10" t="s">
        <v>1</v>
      </c>
      <c r="E23" s="10" t="s">
        <v>2</v>
      </c>
      <c r="F23" s="10" t="s">
        <v>37</v>
      </c>
      <c r="G23" s="10" t="s">
        <v>38</v>
      </c>
    </row>
    <row r="24" spans="1:12" x14ac:dyDescent="0.25">
      <c r="B24" s="28" t="s">
        <v>455</v>
      </c>
      <c r="C24" s="3"/>
      <c r="D24" s="7" t="s">
        <v>22</v>
      </c>
      <c r="E24" s="7">
        <f t="shared" ref="E24:E32" si="3">SUM(F24:H24)</f>
        <v>0</v>
      </c>
      <c r="F24" s="3">
        <v>0</v>
      </c>
      <c r="G24" s="3">
        <v>0</v>
      </c>
      <c r="H24" s="3"/>
      <c r="I24" s="3"/>
      <c r="J24" s="3"/>
      <c r="K24" s="3"/>
      <c r="L24" s="3"/>
    </row>
    <row r="25" spans="1:12" x14ac:dyDescent="0.25">
      <c r="B25" s="28" t="s">
        <v>456</v>
      </c>
      <c r="C25" s="3"/>
      <c r="D25" s="7" t="s">
        <v>23</v>
      </c>
      <c r="E25" s="7">
        <f t="shared" si="3"/>
        <v>0</v>
      </c>
      <c r="F25" s="3">
        <v>0</v>
      </c>
      <c r="G25" s="3">
        <v>0</v>
      </c>
      <c r="H25" s="3"/>
      <c r="I25" s="3"/>
      <c r="J25" s="3"/>
      <c r="K25" s="3"/>
      <c r="L25" s="3"/>
    </row>
    <row r="26" spans="1:12" x14ac:dyDescent="0.25">
      <c r="B26" s="3"/>
      <c r="C26" s="3"/>
      <c r="D26" s="7" t="s">
        <v>24</v>
      </c>
      <c r="E26" s="7">
        <f t="shared" si="3"/>
        <v>16</v>
      </c>
      <c r="F26" s="3">
        <v>10</v>
      </c>
      <c r="G26" s="3">
        <v>6</v>
      </c>
      <c r="H26" s="3"/>
      <c r="I26" s="3"/>
      <c r="J26" s="3"/>
      <c r="K26" s="3"/>
      <c r="L26" s="3"/>
    </row>
    <row r="27" spans="1:12" x14ac:dyDescent="0.25">
      <c r="B27" s="3"/>
      <c r="C27" s="3"/>
      <c r="D27" s="7" t="s">
        <v>25</v>
      </c>
      <c r="E27" s="7">
        <f t="shared" si="3"/>
        <v>19</v>
      </c>
      <c r="F27" s="3">
        <v>19</v>
      </c>
      <c r="G27" s="3">
        <v>0</v>
      </c>
      <c r="H27" s="3"/>
      <c r="I27" s="3"/>
      <c r="J27" s="3"/>
      <c r="K27" s="3"/>
      <c r="L27" s="3"/>
    </row>
    <row r="28" spans="1:12" x14ac:dyDescent="0.25">
      <c r="B28" s="3"/>
      <c r="C28" s="3"/>
      <c r="D28" s="7" t="s">
        <v>26</v>
      </c>
      <c r="E28" s="7">
        <f t="shared" si="3"/>
        <v>11</v>
      </c>
      <c r="F28" s="3">
        <v>0</v>
      </c>
      <c r="G28" s="3">
        <v>11</v>
      </c>
      <c r="H28" s="3"/>
      <c r="I28" s="3"/>
      <c r="J28" s="3"/>
      <c r="K28" s="3"/>
      <c r="L28" s="3"/>
    </row>
    <row r="29" spans="1:12" x14ac:dyDescent="0.25">
      <c r="B29" s="3"/>
      <c r="C29" s="3"/>
      <c r="D29" s="7" t="s">
        <v>27</v>
      </c>
      <c r="E29" s="7">
        <f t="shared" si="3"/>
        <v>9</v>
      </c>
      <c r="F29" s="3">
        <v>0</v>
      </c>
      <c r="G29" s="3">
        <v>9</v>
      </c>
      <c r="H29" s="3"/>
      <c r="I29" s="3"/>
      <c r="J29" s="3"/>
      <c r="K29" s="3"/>
      <c r="L29" s="3"/>
    </row>
    <row r="30" spans="1:12" x14ac:dyDescent="0.25">
      <c r="B30" s="3"/>
      <c r="C30" s="3"/>
      <c r="D30" s="7" t="s">
        <v>28</v>
      </c>
      <c r="E30" s="7">
        <f t="shared" si="3"/>
        <v>13</v>
      </c>
      <c r="F30" s="3">
        <v>13</v>
      </c>
      <c r="G30" s="3">
        <v>0</v>
      </c>
      <c r="H30" s="3"/>
      <c r="I30" s="3"/>
      <c r="J30" s="3"/>
      <c r="K30" s="3"/>
      <c r="L30" s="3"/>
    </row>
    <row r="31" spans="1:12" x14ac:dyDescent="0.25">
      <c r="B31" s="3"/>
      <c r="C31" s="3"/>
      <c r="D31" s="7" t="s">
        <v>29</v>
      </c>
      <c r="E31" s="7">
        <f t="shared" si="3"/>
        <v>0</v>
      </c>
      <c r="F31" s="3">
        <v>0</v>
      </c>
      <c r="G31" s="3">
        <v>0</v>
      </c>
      <c r="H31" s="3"/>
      <c r="I31" s="3"/>
      <c r="J31" s="3"/>
      <c r="K31" s="3"/>
      <c r="L31" s="3"/>
    </row>
    <row r="32" spans="1:12" x14ac:dyDescent="0.25">
      <c r="B32" s="3"/>
      <c r="C32" s="3"/>
      <c r="D32" s="7" t="s">
        <v>30</v>
      </c>
      <c r="E32" s="7">
        <f t="shared" si="3"/>
        <v>0</v>
      </c>
      <c r="F32" s="3">
        <v>0</v>
      </c>
      <c r="G32" s="3">
        <v>0</v>
      </c>
      <c r="H32" s="3"/>
      <c r="I32" s="3"/>
      <c r="J32" s="3"/>
      <c r="K32" s="3"/>
      <c r="L32" s="3"/>
    </row>
    <row r="33" spans="1:12" ht="15.75" thickBot="1" x14ac:dyDescent="0.3">
      <c r="B33" s="3"/>
      <c r="C33" s="3"/>
      <c r="D33" s="7" t="s">
        <v>31</v>
      </c>
      <c r="E33" s="9">
        <f>SUM(F33:G33)</f>
        <v>2</v>
      </c>
      <c r="F33" s="8">
        <v>2</v>
      </c>
      <c r="G33" s="8">
        <v>0</v>
      </c>
      <c r="H33" s="3"/>
      <c r="I33" s="3"/>
      <c r="J33" s="3"/>
      <c r="K33" s="3"/>
      <c r="L33" s="3"/>
    </row>
    <row r="34" spans="1:12" x14ac:dyDescent="0.25">
      <c r="B34" s="3"/>
      <c r="C34" s="3"/>
      <c r="E34" s="7">
        <f>SUM(E24:E33)</f>
        <v>70</v>
      </c>
      <c r="F34" s="7">
        <f>SUM(F24:F33)</f>
        <v>44</v>
      </c>
      <c r="G34" s="7">
        <f>SUM(G24:G33)</f>
        <v>26</v>
      </c>
      <c r="H34" s="7"/>
      <c r="I34" s="7"/>
      <c r="J34" s="7"/>
      <c r="K34" s="7"/>
      <c r="L34" s="7"/>
    </row>
    <row r="35" spans="1:12" x14ac:dyDescent="0.25">
      <c r="B35" s="3"/>
      <c r="C35" s="3"/>
      <c r="E35" s="3"/>
      <c r="H35" s="13"/>
      <c r="I35" s="11"/>
      <c r="J35" s="11"/>
      <c r="K35" s="11"/>
      <c r="L35" s="3"/>
    </row>
    <row r="36" spans="1:12" x14ac:dyDescent="0.25">
      <c r="B36" s="3"/>
      <c r="C36" s="3"/>
      <c r="D36" s="7" t="s">
        <v>357</v>
      </c>
      <c r="E36" s="7">
        <v>70</v>
      </c>
      <c r="F36" s="11">
        <f>F34/E36</f>
        <v>0.62857142857142856</v>
      </c>
      <c r="G36" s="11">
        <f>G34/E36</f>
        <v>0.37142857142857144</v>
      </c>
    </row>
    <row r="37" spans="1:12" x14ac:dyDescent="0.25">
      <c r="B37" s="3"/>
      <c r="C37" s="3"/>
    </row>
    <row r="38" spans="1:12" x14ac:dyDescent="0.25">
      <c r="B38" s="3"/>
      <c r="C38" s="3"/>
    </row>
    <row r="39" spans="1:12" s="6" customFormat="1" ht="16.5" thickBot="1" x14ac:dyDescent="0.3">
      <c r="A39" s="6">
        <v>1880</v>
      </c>
      <c r="B39" s="29" t="s">
        <v>350</v>
      </c>
      <c r="D39" s="10" t="s">
        <v>1</v>
      </c>
      <c r="E39" s="10" t="s">
        <v>2</v>
      </c>
      <c r="F39" s="10" t="s">
        <v>40</v>
      </c>
      <c r="G39" s="10" t="s">
        <v>39</v>
      </c>
      <c r="H39" s="10" t="s">
        <v>41</v>
      </c>
    </row>
    <row r="40" spans="1:12" x14ac:dyDescent="0.25">
      <c r="B40" s="28" t="s">
        <v>457</v>
      </c>
      <c r="C40" s="3"/>
      <c r="D40" s="7" t="s">
        <v>22</v>
      </c>
      <c r="E40" s="7">
        <f t="shared" ref="E40:E49" si="4">SUM(F40:K40)</f>
        <v>0</v>
      </c>
      <c r="F40" s="3">
        <v>0</v>
      </c>
      <c r="G40" s="3">
        <v>0</v>
      </c>
      <c r="H40" s="3">
        <v>0</v>
      </c>
      <c r="I40" s="3"/>
      <c r="J40" s="3"/>
      <c r="K40" s="3"/>
      <c r="L40" s="3"/>
    </row>
    <row r="41" spans="1:12" x14ac:dyDescent="0.25">
      <c r="B41" s="28" t="s">
        <v>379</v>
      </c>
      <c r="C41" s="3"/>
      <c r="D41" s="7" t="s">
        <v>23</v>
      </c>
      <c r="E41" s="7">
        <f t="shared" si="4"/>
        <v>14</v>
      </c>
      <c r="F41" s="3">
        <v>1</v>
      </c>
      <c r="G41" s="3">
        <v>7</v>
      </c>
      <c r="H41" s="3">
        <v>6</v>
      </c>
      <c r="I41" s="3"/>
      <c r="J41" s="3"/>
      <c r="K41" s="3"/>
      <c r="L41" s="3"/>
    </row>
    <row r="42" spans="1:12" x14ac:dyDescent="0.25">
      <c r="B42" s="28" t="s">
        <v>458</v>
      </c>
      <c r="C42" s="3"/>
      <c r="D42" s="7" t="s">
        <v>24</v>
      </c>
      <c r="E42" s="7">
        <f t="shared" si="4"/>
        <v>50</v>
      </c>
      <c r="F42" s="3">
        <v>15</v>
      </c>
      <c r="G42" s="3">
        <v>25</v>
      </c>
      <c r="H42" s="3">
        <v>10</v>
      </c>
      <c r="I42" s="3"/>
      <c r="J42" s="3"/>
      <c r="K42" s="3"/>
      <c r="L42" s="3"/>
    </row>
    <row r="43" spans="1:12" x14ac:dyDescent="0.25">
      <c r="B43" s="3"/>
      <c r="C43" s="3"/>
      <c r="D43" s="7" t="s">
        <v>25</v>
      </c>
      <c r="E43" s="7">
        <f t="shared" si="4"/>
        <v>45</v>
      </c>
      <c r="F43" s="3">
        <v>20</v>
      </c>
      <c r="G43" s="3">
        <v>21</v>
      </c>
      <c r="H43" s="3">
        <v>4</v>
      </c>
      <c r="I43" s="3" t="s">
        <v>415</v>
      </c>
      <c r="J43" s="3"/>
      <c r="K43" s="3"/>
      <c r="L43" s="3"/>
    </row>
    <row r="44" spans="1:12" x14ac:dyDescent="0.25">
      <c r="B44" s="3"/>
      <c r="C44" s="3"/>
      <c r="D44" s="7" t="s">
        <v>26</v>
      </c>
      <c r="E44" s="7">
        <f t="shared" si="4"/>
        <v>24</v>
      </c>
      <c r="F44" s="3">
        <v>11</v>
      </c>
      <c r="G44" s="3">
        <v>4</v>
      </c>
      <c r="H44" s="3">
        <v>9</v>
      </c>
      <c r="I44" s="3"/>
      <c r="J44" s="3"/>
      <c r="K44" s="3"/>
      <c r="L44" s="3"/>
    </row>
    <row r="45" spans="1:12" x14ac:dyDescent="0.25">
      <c r="B45" s="28" t="s">
        <v>375</v>
      </c>
      <c r="C45" s="3"/>
      <c r="D45" s="7" t="s">
        <v>27</v>
      </c>
      <c r="E45" s="7">
        <f t="shared" si="4"/>
        <v>30</v>
      </c>
      <c r="F45" s="3">
        <v>11</v>
      </c>
      <c r="G45" s="3">
        <v>4</v>
      </c>
      <c r="H45" s="3">
        <v>15</v>
      </c>
      <c r="I45" s="3"/>
      <c r="J45" s="3"/>
      <c r="K45" s="3"/>
      <c r="L45" s="3"/>
    </row>
    <row r="46" spans="1:12" x14ac:dyDescent="0.25">
      <c r="B46" s="3"/>
      <c r="C46" s="3"/>
      <c r="D46" s="7" t="s">
        <v>28</v>
      </c>
      <c r="E46" s="7">
        <f t="shared" si="4"/>
        <v>15</v>
      </c>
      <c r="F46" s="3">
        <v>7</v>
      </c>
      <c r="G46" s="3">
        <v>4</v>
      </c>
      <c r="H46" s="3">
        <v>4</v>
      </c>
      <c r="I46" s="3" t="s">
        <v>415</v>
      </c>
      <c r="J46" s="3"/>
      <c r="K46" s="3"/>
      <c r="L46" s="3"/>
    </row>
    <row r="47" spans="1:12" x14ac:dyDescent="0.25">
      <c r="B47" s="3"/>
      <c r="C47" s="3"/>
      <c r="D47" s="7" t="s">
        <v>29</v>
      </c>
      <c r="E47" s="7">
        <f t="shared" si="4"/>
        <v>4</v>
      </c>
      <c r="F47" s="3">
        <v>2</v>
      </c>
      <c r="G47" s="3">
        <v>0</v>
      </c>
      <c r="H47" s="3">
        <v>2</v>
      </c>
      <c r="I47" s="3"/>
      <c r="J47" s="3"/>
      <c r="K47" s="3"/>
      <c r="L47" s="3"/>
    </row>
    <row r="48" spans="1:12" x14ac:dyDescent="0.25">
      <c r="B48" s="3"/>
      <c r="C48" s="3"/>
      <c r="D48" s="7" t="s">
        <v>30</v>
      </c>
      <c r="E48" s="7">
        <f t="shared" si="4"/>
        <v>6</v>
      </c>
      <c r="F48" s="3">
        <v>3</v>
      </c>
      <c r="G48" s="3">
        <v>0</v>
      </c>
      <c r="H48" s="3">
        <v>3</v>
      </c>
      <c r="I48" s="3"/>
      <c r="J48" s="3"/>
      <c r="K48" s="3"/>
      <c r="L48" s="3"/>
    </row>
    <row r="49" spans="1:12" ht="15.75" thickBot="1" x14ac:dyDescent="0.3">
      <c r="B49" s="3"/>
      <c r="C49" s="3"/>
      <c r="D49" s="7" t="s">
        <v>31</v>
      </c>
      <c r="E49" s="9">
        <f t="shared" si="4"/>
        <v>2</v>
      </c>
      <c r="F49" s="8">
        <v>1</v>
      </c>
      <c r="G49" s="8">
        <v>1</v>
      </c>
      <c r="H49" s="8">
        <v>0</v>
      </c>
      <c r="I49" s="3"/>
      <c r="J49" s="3"/>
      <c r="K49" s="3"/>
      <c r="L49" s="3"/>
    </row>
    <row r="50" spans="1:12" x14ac:dyDescent="0.25">
      <c r="B50" s="3"/>
      <c r="C50" s="3"/>
      <c r="E50" s="7">
        <f>SUM(E40:E49)</f>
        <v>190</v>
      </c>
      <c r="F50" s="7">
        <f>SUM(F40:F49)</f>
        <v>71</v>
      </c>
      <c r="G50" s="7">
        <f>SUM(G40:G49)</f>
        <v>66</v>
      </c>
      <c r="H50" s="7">
        <f>SUM(H40:H49)</f>
        <v>53</v>
      </c>
      <c r="I50" s="7"/>
      <c r="J50" s="7"/>
      <c r="K50" s="7"/>
      <c r="L50" s="7"/>
    </row>
    <row r="51" spans="1:12" x14ac:dyDescent="0.25">
      <c r="B51" s="3"/>
      <c r="C51" s="3"/>
      <c r="E51" s="3"/>
      <c r="I51" s="13"/>
      <c r="J51" s="13"/>
      <c r="K51" s="13"/>
      <c r="L51" s="3"/>
    </row>
    <row r="52" spans="1:12" x14ac:dyDescent="0.25">
      <c r="B52" s="3"/>
      <c r="C52" s="3"/>
      <c r="D52" s="7" t="s">
        <v>357</v>
      </c>
      <c r="E52" s="7">
        <v>96</v>
      </c>
      <c r="F52" s="11">
        <f>F50/E52</f>
        <v>0.73958333333333337</v>
      </c>
      <c r="G52" s="11">
        <f>G50/E52</f>
        <v>0.6875</v>
      </c>
      <c r="H52" s="11">
        <f>H50/E52</f>
        <v>0.55208333333333337</v>
      </c>
    </row>
    <row r="53" spans="1:12" x14ac:dyDescent="0.25">
      <c r="B53" s="3"/>
      <c r="C53" s="3"/>
    </row>
    <row r="54" spans="1:12" x14ac:dyDescent="0.25">
      <c r="B54" s="2"/>
      <c r="C54" s="2"/>
    </row>
    <row r="55" spans="1:12" s="6" customFormat="1" ht="16.5" thickBot="1" x14ac:dyDescent="0.3">
      <c r="A55" s="6">
        <v>1886</v>
      </c>
      <c r="B55" s="29" t="s">
        <v>350</v>
      </c>
      <c r="D55" s="10" t="s">
        <v>1</v>
      </c>
      <c r="E55" s="10" t="s">
        <v>2</v>
      </c>
      <c r="F55" s="10" t="s">
        <v>42</v>
      </c>
      <c r="G55" s="10" t="s">
        <v>40</v>
      </c>
      <c r="H55" s="10" t="s">
        <v>5</v>
      </c>
    </row>
    <row r="56" spans="1:12" x14ac:dyDescent="0.25">
      <c r="B56" t="s">
        <v>459</v>
      </c>
      <c r="C56" s="3"/>
      <c r="D56" s="7" t="s">
        <v>22</v>
      </c>
      <c r="E56" s="7">
        <f t="shared" ref="E56:E65" si="5">SUM(F56:K56)</f>
        <v>0</v>
      </c>
      <c r="F56" s="3">
        <v>0</v>
      </c>
      <c r="G56" s="3">
        <v>0</v>
      </c>
      <c r="H56" s="3">
        <v>0</v>
      </c>
      <c r="I56" s="3"/>
      <c r="J56" s="3"/>
      <c r="K56" s="3"/>
      <c r="L56" s="3"/>
    </row>
    <row r="57" spans="1:12" x14ac:dyDescent="0.25">
      <c r="B57" s="28" t="s">
        <v>457</v>
      </c>
      <c r="C57" s="3"/>
      <c r="D57" s="7" t="s">
        <v>23</v>
      </c>
      <c r="E57" s="7">
        <f t="shared" si="5"/>
        <v>10</v>
      </c>
      <c r="F57" s="3">
        <v>5</v>
      </c>
      <c r="G57" s="3">
        <v>0</v>
      </c>
      <c r="H57" s="3">
        <v>5</v>
      </c>
      <c r="I57" s="3"/>
      <c r="J57" s="3"/>
      <c r="K57" s="3"/>
      <c r="L57" s="3"/>
    </row>
    <row r="58" spans="1:12" x14ac:dyDescent="0.25">
      <c r="B58" s="28" t="s">
        <v>574</v>
      </c>
      <c r="C58" s="3"/>
      <c r="D58" s="7" t="s">
        <v>24</v>
      </c>
      <c r="E58" s="7">
        <f t="shared" si="5"/>
        <v>57</v>
      </c>
      <c r="F58" s="3">
        <v>21</v>
      </c>
      <c r="G58" s="3">
        <v>15</v>
      </c>
      <c r="H58" s="3">
        <v>21</v>
      </c>
      <c r="I58" s="3" t="s">
        <v>415</v>
      </c>
      <c r="J58" s="3"/>
      <c r="K58" s="3"/>
      <c r="L58" s="3"/>
    </row>
    <row r="59" spans="1:12" x14ac:dyDescent="0.25">
      <c r="B59" s="3"/>
      <c r="C59" s="3"/>
      <c r="D59" s="7" t="s">
        <v>25</v>
      </c>
      <c r="E59" s="7">
        <f t="shared" si="5"/>
        <v>44</v>
      </c>
      <c r="F59" s="3">
        <v>15</v>
      </c>
      <c r="G59" s="3">
        <v>13</v>
      </c>
      <c r="H59" s="3">
        <v>16</v>
      </c>
      <c r="I59" s="15"/>
      <c r="J59" s="3"/>
      <c r="K59" s="3"/>
      <c r="L59" s="3"/>
    </row>
    <row r="60" spans="1:12" x14ac:dyDescent="0.25">
      <c r="B60" s="3"/>
      <c r="C60" s="3"/>
      <c r="D60" s="7" t="s">
        <v>26</v>
      </c>
      <c r="E60" s="7">
        <f t="shared" si="5"/>
        <v>27</v>
      </c>
      <c r="F60" s="3">
        <v>14</v>
      </c>
      <c r="G60" s="3">
        <v>13</v>
      </c>
      <c r="H60" s="3">
        <v>0</v>
      </c>
      <c r="I60" s="3" t="s">
        <v>415</v>
      </c>
      <c r="J60" s="3"/>
      <c r="K60" s="3"/>
      <c r="L60" s="3"/>
    </row>
    <row r="61" spans="1:12" x14ac:dyDescent="0.25">
      <c r="B61" s="28" t="s">
        <v>375</v>
      </c>
      <c r="C61" s="3"/>
      <c r="D61" s="7" t="s">
        <v>27</v>
      </c>
      <c r="E61" s="7">
        <f t="shared" si="5"/>
        <v>24</v>
      </c>
      <c r="F61" s="3">
        <v>12</v>
      </c>
      <c r="G61" s="3">
        <v>12</v>
      </c>
      <c r="H61" s="3">
        <v>0</v>
      </c>
      <c r="I61" s="3"/>
      <c r="J61" s="3"/>
      <c r="K61" s="3"/>
      <c r="L61" s="3"/>
    </row>
    <row r="62" spans="1:12" x14ac:dyDescent="0.25">
      <c r="B62" s="3"/>
      <c r="C62" s="3"/>
      <c r="D62" s="7" t="s">
        <v>28</v>
      </c>
      <c r="E62" s="7">
        <f t="shared" si="5"/>
        <v>18</v>
      </c>
      <c r="F62" s="3">
        <v>6</v>
      </c>
      <c r="G62" s="3">
        <v>4</v>
      </c>
      <c r="H62" s="3">
        <v>8</v>
      </c>
      <c r="I62" s="15"/>
      <c r="J62" s="3"/>
      <c r="K62" s="3"/>
      <c r="L62" s="3"/>
    </row>
    <row r="63" spans="1:12" x14ac:dyDescent="0.25">
      <c r="B63" s="3"/>
      <c r="C63" s="3"/>
      <c r="D63" s="7" t="s">
        <v>29</v>
      </c>
      <c r="E63" s="7">
        <f t="shared" si="5"/>
        <v>6</v>
      </c>
      <c r="F63" s="3">
        <v>3</v>
      </c>
      <c r="G63" s="3">
        <v>3</v>
      </c>
      <c r="H63" s="3">
        <v>0</v>
      </c>
      <c r="I63" s="3"/>
      <c r="J63" s="3"/>
      <c r="K63" s="3"/>
      <c r="L63" s="3"/>
    </row>
    <row r="64" spans="1:12" x14ac:dyDescent="0.25">
      <c r="B64" s="3"/>
      <c r="C64" s="3"/>
      <c r="D64" s="7" t="s">
        <v>30</v>
      </c>
      <c r="E64" s="7">
        <f t="shared" si="5"/>
        <v>6</v>
      </c>
      <c r="F64" s="3">
        <v>3</v>
      </c>
      <c r="G64" s="3">
        <v>3</v>
      </c>
      <c r="H64" s="3">
        <v>0</v>
      </c>
      <c r="I64" s="3"/>
      <c r="J64" s="3"/>
      <c r="K64" s="3"/>
      <c r="L64" s="3"/>
    </row>
    <row r="65" spans="1:12" ht="15.75" thickBot="1" x14ac:dyDescent="0.3">
      <c r="B65" s="3"/>
      <c r="C65" s="3"/>
      <c r="D65" s="7" t="s">
        <v>31</v>
      </c>
      <c r="E65" s="9">
        <f t="shared" si="5"/>
        <v>6</v>
      </c>
      <c r="F65" s="8">
        <v>2</v>
      </c>
      <c r="G65" s="8">
        <v>3</v>
      </c>
      <c r="H65" s="8">
        <v>1</v>
      </c>
      <c r="I65" s="3"/>
      <c r="J65" s="3"/>
      <c r="K65" s="3"/>
      <c r="L65" s="3"/>
    </row>
    <row r="66" spans="1:12" x14ac:dyDescent="0.25">
      <c r="B66" s="3"/>
      <c r="C66" s="3"/>
      <c r="E66" s="7">
        <f>SUM(E56:E65)</f>
        <v>198</v>
      </c>
      <c r="F66" s="7">
        <f>SUM(F56:F65)</f>
        <v>81</v>
      </c>
      <c r="G66" s="7">
        <f>SUM(G56:G65)</f>
        <v>66</v>
      </c>
      <c r="H66" s="7">
        <f>SUM(H56:H65)</f>
        <v>51</v>
      </c>
      <c r="I66" s="7"/>
      <c r="J66" s="7"/>
      <c r="K66" s="7"/>
      <c r="L66" s="7"/>
    </row>
    <row r="67" spans="1:12" x14ac:dyDescent="0.25">
      <c r="B67" s="3"/>
      <c r="C67" s="3"/>
      <c r="E67" s="3"/>
      <c r="I67" s="13"/>
      <c r="J67" s="13"/>
      <c r="K67" s="13"/>
      <c r="L67" s="3"/>
    </row>
    <row r="68" spans="1:12" x14ac:dyDescent="0.25">
      <c r="B68" s="3"/>
      <c r="C68" s="3"/>
      <c r="D68" s="7" t="s">
        <v>357</v>
      </c>
      <c r="E68" s="7">
        <v>100</v>
      </c>
      <c r="F68" s="11">
        <f>F66/E68</f>
        <v>0.81</v>
      </c>
      <c r="G68" s="11">
        <f>G66/E68</f>
        <v>0.66</v>
      </c>
      <c r="H68" s="11">
        <f>H66/E68</f>
        <v>0.51</v>
      </c>
    </row>
    <row r="69" spans="1:12" x14ac:dyDescent="0.25">
      <c r="B69" s="3"/>
      <c r="C69" s="3"/>
    </row>
    <row r="71" spans="1:12" s="6" customFormat="1" ht="16.5" thickBot="1" x14ac:dyDescent="0.3">
      <c r="A71" s="6">
        <v>1889</v>
      </c>
      <c r="B71" s="29" t="s">
        <v>350</v>
      </c>
      <c r="D71" s="10" t="s">
        <v>1</v>
      </c>
      <c r="E71" s="10" t="s">
        <v>2</v>
      </c>
      <c r="F71" s="10" t="s">
        <v>5</v>
      </c>
      <c r="G71" s="10" t="s">
        <v>43</v>
      </c>
    </row>
    <row r="72" spans="1:12" x14ac:dyDescent="0.25">
      <c r="B72" s="28" t="s">
        <v>574</v>
      </c>
      <c r="C72" s="3"/>
      <c r="D72" s="7" t="s">
        <v>22</v>
      </c>
      <c r="E72" s="7">
        <f t="shared" ref="E72:E81" si="6">SUM(F72:H72)</f>
        <v>0</v>
      </c>
      <c r="F72" s="3">
        <v>0</v>
      </c>
      <c r="G72" s="3">
        <v>0</v>
      </c>
      <c r="H72" s="3"/>
      <c r="I72" s="3"/>
      <c r="J72" s="3"/>
      <c r="K72" s="3"/>
      <c r="L72" s="3"/>
    </row>
    <row r="73" spans="1:12" x14ac:dyDescent="0.25">
      <c r="B73" s="28" t="s">
        <v>435</v>
      </c>
      <c r="C73" s="3"/>
      <c r="D73" s="7" t="s">
        <v>23</v>
      </c>
      <c r="E73" s="7">
        <f t="shared" si="6"/>
        <v>35</v>
      </c>
      <c r="F73" s="3">
        <v>31</v>
      </c>
      <c r="G73" s="3">
        <v>4</v>
      </c>
      <c r="H73" s="3"/>
      <c r="I73" s="3"/>
      <c r="J73" s="3"/>
      <c r="K73" s="3"/>
      <c r="L73" s="3"/>
    </row>
    <row r="74" spans="1:12" x14ac:dyDescent="0.25">
      <c r="C74" s="3"/>
      <c r="D74" s="7" t="s">
        <v>44</v>
      </c>
      <c r="E74" s="7">
        <f t="shared" si="6"/>
        <v>12</v>
      </c>
      <c r="F74" s="3">
        <v>4</v>
      </c>
      <c r="G74" s="3">
        <v>8</v>
      </c>
      <c r="H74" s="3"/>
      <c r="I74" s="3"/>
      <c r="J74" s="3"/>
      <c r="K74" s="3"/>
      <c r="L74" s="3"/>
    </row>
    <row r="75" spans="1:12" x14ac:dyDescent="0.25">
      <c r="B75" s="3"/>
      <c r="C75" s="3"/>
      <c r="D75" s="7" t="s">
        <v>45</v>
      </c>
      <c r="E75" s="7">
        <f t="shared" si="6"/>
        <v>15</v>
      </c>
      <c r="F75" s="3">
        <v>13</v>
      </c>
      <c r="G75" s="3">
        <v>2</v>
      </c>
      <c r="H75" s="3"/>
      <c r="I75" s="3"/>
      <c r="J75" s="3"/>
      <c r="K75" s="3"/>
      <c r="L75" s="3"/>
    </row>
    <row r="76" spans="1:12" x14ac:dyDescent="0.25">
      <c r="B76" s="3"/>
      <c r="C76" s="3"/>
      <c r="D76" s="7" t="s">
        <v>25</v>
      </c>
      <c r="E76" s="7">
        <f t="shared" si="6"/>
        <v>24</v>
      </c>
      <c r="F76" s="3">
        <v>22</v>
      </c>
      <c r="G76" s="3">
        <v>2</v>
      </c>
      <c r="H76" s="3"/>
      <c r="I76" s="3"/>
      <c r="J76" s="3"/>
      <c r="K76" s="3"/>
      <c r="L76" s="3"/>
    </row>
    <row r="77" spans="1:12" x14ac:dyDescent="0.25">
      <c r="B77" s="3"/>
      <c r="C77" s="3"/>
      <c r="D77" s="7" t="s">
        <v>26</v>
      </c>
      <c r="E77" s="7">
        <f t="shared" si="6"/>
        <v>19</v>
      </c>
      <c r="F77" s="3">
        <v>0</v>
      </c>
      <c r="G77" s="3">
        <v>19</v>
      </c>
      <c r="H77" s="3"/>
      <c r="I77" s="3"/>
      <c r="J77" s="3"/>
      <c r="K77" s="3"/>
      <c r="L77" s="3"/>
    </row>
    <row r="78" spans="1:12" x14ac:dyDescent="0.25">
      <c r="B78" s="3"/>
      <c r="C78" s="3"/>
      <c r="D78" s="7" t="s">
        <v>27</v>
      </c>
      <c r="E78" s="7">
        <f t="shared" si="6"/>
        <v>21</v>
      </c>
      <c r="F78" s="3">
        <v>0</v>
      </c>
      <c r="G78" s="3">
        <v>21</v>
      </c>
      <c r="H78" s="3"/>
      <c r="I78" s="3"/>
      <c r="J78" s="3"/>
      <c r="K78" s="3"/>
      <c r="L78" s="3"/>
    </row>
    <row r="79" spans="1:12" x14ac:dyDescent="0.25">
      <c r="B79" s="3"/>
      <c r="C79" s="3"/>
      <c r="D79" s="7" t="s">
        <v>28</v>
      </c>
      <c r="E79" s="7">
        <f t="shared" si="6"/>
        <v>23</v>
      </c>
      <c r="F79" s="3">
        <v>17</v>
      </c>
      <c r="G79" s="3">
        <v>6</v>
      </c>
      <c r="H79" s="3"/>
      <c r="I79" s="3"/>
      <c r="J79" s="3"/>
      <c r="K79" s="3"/>
      <c r="L79" s="3"/>
    </row>
    <row r="80" spans="1:12" x14ac:dyDescent="0.25">
      <c r="B80" s="3"/>
      <c r="C80" s="3"/>
      <c r="D80" s="7" t="s">
        <v>29</v>
      </c>
      <c r="E80" s="7">
        <f t="shared" si="6"/>
        <v>12</v>
      </c>
      <c r="F80" s="3">
        <v>7</v>
      </c>
      <c r="G80" s="3">
        <v>5</v>
      </c>
      <c r="H80" s="3"/>
      <c r="I80" s="3"/>
      <c r="J80" s="3"/>
      <c r="K80" s="3"/>
      <c r="L80" s="3"/>
    </row>
    <row r="81" spans="1:12" x14ac:dyDescent="0.25">
      <c r="B81" s="3"/>
      <c r="C81" s="3"/>
      <c r="D81" s="7" t="s">
        <v>30</v>
      </c>
      <c r="E81" s="7">
        <f t="shared" si="6"/>
        <v>3</v>
      </c>
      <c r="F81" s="3">
        <v>0</v>
      </c>
      <c r="G81" s="3">
        <v>3</v>
      </c>
      <c r="H81" s="3"/>
      <c r="I81" s="3"/>
      <c r="J81" s="3"/>
      <c r="K81" s="3"/>
      <c r="L81" s="3"/>
    </row>
    <row r="82" spans="1:12" ht="15.75" thickBot="1" x14ac:dyDescent="0.3">
      <c r="B82" s="3"/>
      <c r="C82" s="3"/>
      <c r="D82" s="7" t="s">
        <v>31</v>
      </c>
      <c r="E82" s="9">
        <f>SUM(F82:G82)</f>
        <v>12</v>
      </c>
      <c r="F82" s="8">
        <v>2</v>
      </c>
      <c r="G82" s="8">
        <v>10</v>
      </c>
      <c r="H82" s="3"/>
      <c r="I82" s="3"/>
      <c r="J82" s="3"/>
      <c r="K82" s="3"/>
      <c r="L82" s="3"/>
    </row>
    <row r="83" spans="1:12" x14ac:dyDescent="0.25">
      <c r="B83" s="3"/>
      <c r="C83" s="3"/>
      <c r="E83" s="7">
        <f>SUM(E72:E82)</f>
        <v>176</v>
      </c>
      <c r="F83" s="7">
        <f>SUM(F72:F82)</f>
        <v>96</v>
      </c>
      <c r="G83" s="7">
        <f>SUM(G72:G82)</f>
        <v>80</v>
      </c>
      <c r="H83" s="7"/>
      <c r="I83" s="7"/>
      <c r="J83" s="7"/>
      <c r="K83" s="7"/>
      <c r="L83" s="7"/>
    </row>
    <row r="84" spans="1:12" x14ac:dyDescent="0.25">
      <c r="B84" s="3"/>
      <c r="C84" s="3"/>
      <c r="E84" s="3"/>
      <c r="H84" s="13"/>
      <c r="I84" s="11"/>
      <c r="J84" s="11"/>
      <c r="K84" s="11"/>
      <c r="L84" s="3"/>
    </row>
    <row r="85" spans="1:12" x14ac:dyDescent="0.25">
      <c r="B85" s="3"/>
      <c r="C85" s="3"/>
      <c r="D85" s="7" t="s">
        <v>357</v>
      </c>
      <c r="E85" s="7">
        <v>176</v>
      </c>
      <c r="F85" s="11">
        <f>F83/E85</f>
        <v>0.54545454545454541</v>
      </c>
      <c r="G85" s="11">
        <f>G83/E85</f>
        <v>0.45454545454545453</v>
      </c>
    </row>
    <row r="86" spans="1:12" x14ac:dyDescent="0.25">
      <c r="B86" s="3"/>
      <c r="C86" s="3"/>
    </row>
    <row r="88" spans="1:12" s="6" customFormat="1" ht="16.5" thickBot="1" x14ac:dyDescent="0.3">
      <c r="A88" s="6">
        <v>1892</v>
      </c>
      <c r="B88" s="29" t="s">
        <v>350</v>
      </c>
      <c r="D88" s="10" t="s">
        <v>1</v>
      </c>
      <c r="E88" s="10" t="s">
        <v>2</v>
      </c>
      <c r="F88" s="10" t="s">
        <v>46</v>
      </c>
      <c r="G88" s="10" t="s">
        <v>5</v>
      </c>
    </row>
    <row r="89" spans="1:12" x14ac:dyDescent="0.25">
      <c r="B89" t="s">
        <v>460</v>
      </c>
      <c r="C89" s="2"/>
      <c r="D89" s="7" t="s">
        <v>22</v>
      </c>
      <c r="E89" s="7">
        <f t="shared" ref="E89:E98" si="7">SUM(F89:H89)</f>
        <v>0</v>
      </c>
      <c r="F89" s="3">
        <v>0</v>
      </c>
      <c r="G89" s="3">
        <v>0</v>
      </c>
      <c r="H89" s="15"/>
      <c r="I89" s="3"/>
      <c r="J89" s="3"/>
      <c r="K89" s="3"/>
      <c r="L89" s="3"/>
    </row>
    <row r="90" spans="1:12" x14ac:dyDescent="0.25">
      <c r="B90" s="28" t="s">
        <v>574</v>
      </c>
      <c r="C90" s="2"/>
      <c r="D90" s="7" t="s">
        <v>23</v>
      </c>
      <c r="E90" s="7">
        <f t="shared" si="7"/>
        <v>6</v>
      </c>
      <c r="F90" s="3">
        <v>3</v>
      </c>
      <c r="G90" s="3">
        <v>3</v>
      </c>
      <c r="H90" s="15"/>
      <c r="I90" s="3"/>
      <c r="J90" s="3"/>
      <c r="K90" s="3"/>
      <c r="L90" s="3"/>
    </row>
    <row r="91" spans="1:12" x14ac:dyDescent="0.25">
      <c r="B91" s="2"/>
      <c r="C91" s="2"/>
      <c r="D91" s="7" t="s">
        <v>44</v>
      </c>
      <c r="E91" s="7">
        <f t="shared" si="7"/>
        <v>8</v>
      </c>
      <c r="F91" s="3">
        <v>4</v>
      </c>
      <c r="G91" s="3">
        <v>4</v>
      </c>
      <c r="H91" s="15"/>
      <c r="I91" s="3"/>
      <c r="J91" s="3"/>
      <c r="K91" s="3"/>
      <c r="L91" s="3"/>
    </row>
    <row r="92" spans="1:12" x14ac:dyDescent="0.25">
      <c r="B92" s="2"/>
      <c r="C92" s="2"/>
      <c r="D92" s="7" t="s">
        <v>45</v>
      </c>
      <c r="E92" s="7">
        <f t="shared" si="7"/>
        <v>27</v>
      </c>
      <c r="F92" s="3">
        <v>14</v>
      </c>
      <c r="G92" s="3">
        <v>13</v>
      </c>
      <c r="H92" s="3" t="s">
        <v>415</v>
      </c>
      <c r="I92" s="3"/>
      <c r="J92" s="3"/>
      <c r="K92" s="3"/>
      <c r="L92" s="3"/>
    </row>
    <row r="93" spans="1:12" x14ac:dyDescent="0.25">
      <c r="B93" s="28" t="s">
        <v>375</v>
      </c>
      <c r="C93" s="2"/>
      <c r="D93" s="7" t="s">
        <v>25</v>
      </c>
      <c r="E93" s="7">
        <f t="shared" si="7"/>
        <v>37</v>
      </c>
      <c r="F93" s="3">
        <v>18</v>
      </c>
      <c r="G93" s="3">
        <v>19</v>
      </c>
      <c r="H93" s="3" t="s">
        <v>415</v>
      </c>
      <c r="I93" s="3"/>
      <c r="J93" s="3"/>
      <c r="K93" s="3"/>
      <c r="L93" s="3"/>
    </row>
    <row r="94" spans="1:12" x14ac:dyDescent="0.25">
      <c r="B94" t="s">
        <v>466</v>
      </c>
      <c r="C94" s="2"/>
      <c r="D94" s="7" t="s">
        <v>26</v>
      </c>
      <c r="E94" s="7">
        <f t="shared" si="7"/>
        <v>11</v>
      </c>
      <c r="F94" s="3">
        <v>6</v>
      </c>
      <c r="G94" s="3">
        <v>5</v>
      </c>
      <c r="H94" s="3" t="s">
        <v>415</v>
      </c>
      <c r="I94" s="3" t="s">
        <v>461</v>
      </c>
      <c r="J94" s="3"/>
      <c r="K94" s="3"/>
      <c r="L94" s="3"/>
    </row>
    <row r="95" spans="1:12" x14ac:dyDescent="0.25">
      <c r="B95" s="2"/>
      <c r="C95" s="2"/>
      <c r="D95" s="7" t="s">
        <v>27</v>
      </c>
      <c r="E95" s="7">
        <f t="shared" si="7"/>
        <v>8</v>
      </c>
      <c r="F95" s="3">
        <v>4</v>
      </c>
      <c r="G95" s="3">
        <v>4</v>
      </c>
      <c r="H95" s="15"/>
      <c r="I95" s="3"/>
      <c r="J95" s="3"/>
      <c r="K95" s="3"/>
      <c r="L95" s="3"/>
    </row>
    <row r="96" spans="1:12" x14ac:dyDescent="0.25">
      <c r="B96" s="2"/>
      <c r="C96" s="2"/>
      <c r="D96" s="7" t="s">
        <v>28</v>
      </c>
      <c r="E96" s="7">
        <f t="shared" si="7"/>
        <v>19</v>
      </c>
      <c r="F96" s="3">
        <v>10</v>
      </c>
      <c r="G96" s="3">
        <v>9</v>
      </c>
      <c r="H96" s="3" t="s">
        <v>415</v>
      </c>
      <c r="I96" s="3"/>
      <c r="J96" s="3"/>
      <c r="K96" s="3"/>
      <c r="L96" s="3"/>
    </row>
    <row r="97" spans="1:12" x14ac:dyDescent="0.25">
      <c r="B97" s="2"/>
      <c r="C97" s="2"/>
      <c r="D97" s="7" t="s">
        <v>29</v>
      </c>
      <c r="E97" s="7">
        <f t="shared" si="7"/>
        <v>5</v>
      </c>
      <c r="F97" s="3">
        <v>3</v>
      </c>
      <c r="G97" s="3">
        <v>2</v>
      </c>
      <c r="H97" s="3" t="s">
        <v>415</v>
      </c>
      <c r="I97" s="3" t="s">
        <v>462</v>
      </c>
      <c r="J97" s="3"/>
      <c r="K97" s="3"/>
      <c r="L97" s="3"/>
    </row>
    <row r="98" spans="1:12" x14ac:dyDescent="0.25">
      <c r="B98" s="2"/>
      <c r="C98" s="2"/>
      <c r="D98" s="7" t="s">
        <v>30</v>
      </c>
      <c r="E98" s="7">
        <f t="shared" si="7"/>
        <v>0</v>
      </c>
      <c r="F98" s="3">
        <v>0</v>
      </c>
      <c r="G98" s="3">
        <v>0</v>
      </c>
      <c r="H98" s="15"/>
      <c r="I98" s="3" t="s">
        <v>462</v>
      </c>
      <c r="J98" s="3"/>
      <c r="K98" s="3"/>
      <c r="L98" s="3"/>
    </row>
    <row r="99" spans="1:12" ht="15.75" thickBot="1" x14ac:dyDescent="0.3">
      <c r="B99" s="2"/>
      <c r="C99" s="2"/>
      <c r="D99" s="7" t="s">
        <v>31</v>
      </c>
      <c r="E99" s="9">
        <f>SUM(F99:G99)</f>
        <v>12</v>
      </c>
      <c r="F99" s="8">
        <v>6</v>
      </c>
      <c r="G99" s="8">
        <v>6</v>
      </c>
      <c r="H99" s="15"/>
      <c r="I99" s="3" t="s">
        <v>462</v>
      </c>
      <c r="J99" s="3"/>
      <c r="K99" s="3"/>
      <c r="L99" s="3"/>
    </row>
    <row r="100" spans="1:12" x14ac:dyDescent="0.25">
      <c r="B100" s="2"/>
      <c r="C100" s="2"/>
      <c r="E100" s="7">
        <f>SUM(E89:E99)</f>
        <v>133</v>
      </c>
      <c r="F100" s="7">
        <f>SUM(F89:F99)</f>
        <v>68</v>
      </c>
      <c r="G100" s="7">
        <f>SUM(G89:G99)</f>
        <v>65</v>
      </c>
      <c r="H100" s="7"/>
      <c r="I100" s="7"/>
      <c r="J100" s="7"/>
      <c r="K100" s="7"/>
      <c r="L100" s="7"/>
    </row>
    <row r="101" spans="1:12" x14ac:dyDescent="0.25">
      <c r="B101" s="2"/>
      <c r="C101" s="2"/>
      <c r="E101" s="3"/>
      <c r="H101" s="24"/>
      <c r="I101" s="23"/>
      <c r="J101" s="23"/>
      <c r="K101" s="23"/>
      <c r="L101" s="3"/>
    </row>
    <row r="102" spans="1:12" x14ac:dyDescent="0.25">
      <c r="B102" s="2"/>
      <c r="C102" s="2"/>
      <c r="D102" s="7" t="s">
        <v>357</v>
      </c>
      <c r="E102" s="7">
        <v>69</v>
      </c>
      <c r="F102" s="11">
        <f>F100/E102</f>
        <v>0.98550724637681164</v>
      </c>
      <c r="G102" s="11">
        <f>G100/E102</f>
        <v>0.94202898550724634</v>
      </c>
    </row>
    <row r="103" spans="1:12" x14ac:dyDescent="0.25">
      <c r="B103" s="2"/>
      <c r="C103" s="2"/>
    </row>
    <row r="105" spans="1:12" ht="16.5" thickBot="1" x14ac:dyDescent="0.3">
      <c r="A105" s="6">
        <v>1894</v>
      </c>
      <c r="B105" s="29" t="s">
        <v>350</v>
      </c>
      <c r="C105" s="6"/>
      <c r="D105" s="10" t="s">
        <v>1</v>
      </c>
      <c r="E105" s="10" t="s">
        <v>2</v>
      </c>
      <c r="F105" s="10" t="s">
        <v>46</v>
      </c>
      <c r="G105" s="10" t="s">
        <v>5</v>
      </c>
    </row>
    <row r="106" spans="1:12" x14ac:dyDescent="0.25">
      <c r="B106" t="s">
        <v>460</v>
      </c>
      <c r="C106" s="3"/>
      <c r="D106" s="7" t="s">
        <v>22</v>
      </c>
      <c r="E106" s="7">
        <f t="shared" ref="E106:E115" si="8">SUM(F106:H106)</f>
        <v>0</v>
      </c>
      <c r="F106" s="3">
        <v>0</v>
      </c>
      <c r="G106" s="3">
        <v>0</v>
      </c>
    </row>
    <row r="107" spans="1:12" x14ac:dyDescent="0.25">
      <c r="B107" s="28" t="s">
        <v>574</v>
      </c>
      <c r="C107" s="3"/>
      <c r="D107" s="7" t="s">
        <v>23</v>
      </c>
      <c r="E107" s="7">
        <f t="shared" si="8"/>
        <v>6</v>
      </c>
      <c r="F107" s="3">
        <v>3</v>
      </c>
      <c r="G107" s="3">
        <v>3</v>
      </c>
    </row>
    <row r="108" spans="1:12" x14ac:dyDescent="0.25">
      <c r="B108" s="3"/>
      <c r="C108" s="3"/>
      <c r="D108" s="7" t="s">
        <v>44</v>
      </c>
      <c r="E108" s="7">
        <f t="shared" si="8"/>
        <v>10</v>
      </c>
      <c r="F108" s="3">
        <v>5</v>
      </c>
      <c r="G108" s="3">
        <v>5</v>
      </c>
    </row>
    <row r="109" spans="1:12" x14ac:dyDescent="0.25">
      <c r="B109" s="3"/>
      <c r="C109" s="3"/>
      <c r="D109" s="7" t="s">
        <v>45</v>
      </c>
      <c r="E109" s="7">
        <f t="shared" si="8"/>
        <v>26</v>
      </c>
      <c r="F109" s="3">
        <v>13</v>
      </c>
      <c r="G109" s="3">
        <v>13</v>
      </c>
    </row>
    <row r="110" spans="1:12" x14ac:dyDescent="0.25">
      <c r="B110" s="3"/>
      <c r="C110" s="3"/>
      <c r="D110" s="7" t="s">
        <v>25</v>
      </c>
      <c r="E110" s="7">
        <f t="shared" si="8"/>
        <v>30</v>
      </c>
      <c r="F110" s="3">
        <v>15</v>
      </c>
      <c r="G110" s="3">
        <v>15</v>
      </c>
    </row>
    <row r="111" spans="1:12" x14ac:dyDescent="0.25">
      <c r="B111" s="3"/>
      <c r="C111" s="3"/>
      <c r="D111" s="7" t="s">
        <v>26</v>
      </c>
      <c r="E111" s="7">
        <f t="shared" si="8"/>
        <v>10</v>
      </c>
      <c r="F111" s="3">
        <v>5</v>
      </c>
      <c r="G111" s="3">
        <v>5</v>
      </c>
    </row>
    <row r="112" spans="1:12" x14ac:dyDescent="0.25">
      <c r="B112" s="3"/>
      <c r="C112" s="3"/>
      <c r="D112" s="7" t="s">
        <v>27</v>
      </c>
      <c r="E112" s="7">
        <f t="shared" si="8"/>
        <v>0</v>
      </c>
      <c r="F112" s="3">
        <v>0</v>
      </c>
      <c r="G112" s="3">
        <v>0</v>
      </c>
    </row>
    <row r="113" spans="1:9" x14ac:dyDescent="0.25">
      <c r="B113" s="3"/>
      <c r="C113" s="3"/>
      <c r="D113" s="7" t="s">
        <v>28</v>
      </c>
      <c r="E113" s="7">
        <f t="shared" si="8"/>
        <v>12</v>
      </c>
      <c r="F113" s="3">
        <v>6</v>
      </c>
      <c r="G113" s="3">
        <v>6</v>
      </c>
    </row>
    <row r="114" spans="1:9" x14ac:dyDescent="0.25">
      <c r="B114" s="3"/>
      <c r="C114" s="3"/>
      <c r="D114" s="7" t="s">
        <v>29</v>
      </c>
      <c r="E114" s="7">
        <f t="shared" si="8"/>
        <v>0</v>
      </c>
      <c r="F114" s="3">
        <v>0</v>
      </c>
      <c r="G114" s="3">
        <v>0</v>
      </c>
    </row>
    <row r="115" spans="1:9" x14ac:dyDescent="0.25">
      <c r="B115" s="3"/>
      <c r="C115" s="3"/>
      <c r="D115" s="7" t="s">
        <v>30</v>
      </c>
      <c r="E115" s="7">
        <f t="shared" si="8"/>
        <v>0</v>
      </c>
      <c r="F115" s="3">
        <v>0</v>
      </c>
      <c r="G115" s="3">
        <v>0</v>
      </c>
    </row>
    <row r="116" spans="1:9" ht="15.75" thickBot="1" x14ac:dyDescent="0.3">
      <c r="B116" s="3"/>
      <c r="C116" s="3"/>
      <c r="D116" s="7" t="s">
        <v>31</v>
      </c>
      <c r="E116" s="9">
        <f>SUM(F116:G116)</f>
        <v>2</v>
      </c>
      <c r="F116" s="8">
        <v>1</v>
      </c>
      <c r="G116" s="8">
        <v>1</v>
      </c>
    </row>
    <row r="117" spans="1:9" x14ac:dyDescent="0.25">
      <c r="B117" s="3"/>
      <c r="C117" s="3"/>
      <c r="E117" s="7">
        <f>SUM(E106:E116)</f>
        <v>96</v>
      </c>
      <c r="F117" s="7">
        <f>SUM(F106:F116)</f>
        <v>48</v>
      </c>
      <c r="G117" s="7">
        <f>SUM(G106:G116)</f>
        <v>48</v>
      </c>
    </row>
    <row r="118" spans="1:9" x14ac:dyDescent="0.25">
      <c r="B118" s="3"/>
      <c r="C118" s="3"/>
      <c r="E118" s="3"/>
    </row>
    <row r="119" spans="1:9" x14ac:dyDescent="0.25">
      <c r="B119" s="3"/>
      <c r="C119" s="3"/>
      <c r="D119" s="7" t="s">
        <v>357</v>
      </c>
      <c r="E119" s="7">
        <v>48</v>
      </c>
      <c r="F119" s="11">
        <f>F117/E119</f>
        <v>1</v>
      </c>
      <c r="G119" s="11">
        <f>G117/E119</f>
        <v>1</v>
      </c>
    </row>
    <row r="120" spans="1:9" x14ac:dyDescent="0.25">
      <c r="B120" s="3"/>
      <c r="C120" s="3"/>
    </row>
    <row r="122" spans="1:9" ht="16.5" thickBot="1" x14ac:dyDescent="0.3">
      <c r="A122" s="6">
        <v>1900</v>
      </c>
      <c r="B122" s="29" t="s">
        <v>350</v>
      </c>
      <c r="C122" s="6"/>
      <c r="D122" s="10" t="s">
        <v>1</v>
      </c>
      <c r="E122" s="10" t="s">
        <v>2</v>
      </c>
      <c r="F122" s="10" t="s">
        <v>46</v>
      </c>
      <c r="G122" s="10" t="s">
        <v>47</v>
      </c>
      <c r="H122" s="10" t="s">
        <v>48</v>
      </c>
      <c r="I122" s="10" t="s">
        <v>5</v>
      </c>
    </row>
    <row r="123" spans="1:9" x14ac:dyDescent="0.25">
      <c r="B123" t="s">
        <v>460</v>
      </c>
      <c r="C123" s="3"/>
      <c r="D123" s="7" t="s">
        <v>22</v>
      </c>
      <c r="E123" s="7">
        <f>SUM(F123:I123)</f>
        <v>2</v>
      </c>
      <c r="F123" s="3">
        <v>0</v>
      </c>
      <c r="G123" s="3">
        <v>1</v>
      </c>
      <c r="H123" s="3">
        <v>1</v>
      </c>
      <c r="I123" s="3">
        <v>0</v>
      </c>
    </row>
    <row r="124" spans="1:9" x14ac:dyDescent="0.25">
      <c r="B124" s="28" t="s">
        <v>463</v>
      </c>
      <c r="C124" s="3"/>
      <c r="D124" s="7" t="s">
        <v>23</v>
      </c>
      <c r="E124" s="7">
        <f>SUM(F124:I124)</f>
        <v>140</v>
      </c>
      <c r="F124" s="3">
        <v>65</v>
      </c>
      <c r="G124" s="3">
        <v>5</v>
      </c>
      <c r="H124" s="3">
        <v>5</v>
      </c>
      <c r="I124" s="3">
        <v>65</v>
      </c>
    </row>
    <row r="125" spans="1:9" x14ac:dyDescent="0.25">
      <c r="B125" t="s">
        <v>352</v>
      </c>
      <c r="C125" s="3"/>
      <c r="D125" s="7" t="s">
        <v>44</v>
      </c>
      <c r="E125" s="7">
        <f>SUM(F125:I125)</f>
        <v>28</v>
      </c>
      <c r="F125" s="3">
        <v>1</v>
      </c>
      <c r="G125" s="3">
        <v>14</v>
      </c>
      <c r="H125" s="3">
        <v>13</v>
      </c>
      <c r="I125" s="3">
        <v>0</v>
      </c>
    </row>
    <row r="126" spans="1:9" x14ac:dyDescent="0.25">
      <c r="B126" s="28" t="s">
        <v>351</v>
      </c>
      <c r="C126" s="3"/>
      <c r="D126" s="7" t="s">
        <v>45</v>
      </c>
      <c r="E126" s="7">
        <f t="shared" ref="E126:E134" si="9">SUM(F126:I126)</f>
        <v>34</v>
      </c>
      <c r="F126" s="3">
        <v>14</v>
      </c>
      <c r="G126" s="3">
        <v>5</v>
      </c>
      <c r="H126" s="3">
        <v>7</v>
      </c>
      <c r="I126" s="3">
        <v>8</v>
      </c>
    </row>
    <row r="127" spans="1:9" x14ac:dyDescent="0.25">
      <c r="B127" s="3"/>
      <c r="C127" s="3"/>
      <c r="D127" s="7" t="s">
        <v>25</v>
      </c>
      <c r="E127" s="7">
        <f t="shared" si="9"/>
        <v>44</v>
      </c>
      <c r="F127" s="3">
        <v>19</v>
      </c>
      <c r="G127" s="3">
        <v>7</v>
      </c>
      <c r="H127" s="3">
        <v>11</v>
      </c>
      <c r="I127" s="3">
        <v>7</v>
      </c>
    </row>
    <row r="128" spans="1:9" x14ac:dyDescent="0.25">
      <c r="B128" s="3"/>
      <c r="C128" s="3"/>
      <c r="D128" s="7" t="s">
        <v>26</v>
      </c>
      <c r="E128" s="7">
        <f t="shared" si="9"/>
        <v>32</v>
      </c>
      <c r="F128" s="3">
        <v>10</v>
      </c>
      <c r="G128" s="3">
        <v>8</v>
      </c>
      <c r="H128" s="3">
        <v>6</v>
      </c>
      <c r="I128" s="3">
        <v>8</v>
      </c>
    </row>
    <row r="129" spans="1:13" x14ac:dyDescent="0.25">
      <c r="B129" t="s">
        <v>465</v>
      </c>
      <c r="C129" s="3"/>
      <c r="D129" s="7" t="s">
        <v>27</v>
      </c>
      <c r="E129" s="7">
        <f t="shared" si="9"/>
        <v>6</v>
      </c>
      <c r="F129" s="3">
        <v>2</v>
      </c>
      <c r="G129" s="3">
        <v>1</v>
      </c>
      <c r="H129" s="3">
        <v>1</v>
      </c>
      <c r="I129" s="3">
        <v>2</v>
      </c>
      <c r="J129" s="3" t="s">
        <v>415</v>
      </c>
    </row>
    <row r="130" spans="1:13" x14ac:dyDescent="0.25">
      <c r="B130" s="3"/>
      <c r="C130" s="3"/>
      <c r="D130" s="7" t="s">
        <v>28</v>
      </c>
      <c r="E130" s="7">
        <f t="shared" si="9"/>
        <v>28</v>
      </c>
      <c r="F130" s="3">
        <v>12</v>
      </c>
      <c r="G130" s="3">
        <v>8</v>
      </c>
      <c r="H130" s="3">
        <v>6</v>
      </c>
      <c r="I130" s="3">
        <v>2</v>
      </c>
    </row>
    <row r="131" spans="1:13" x14ac:dyDescent="0.25">
      <c r="B131" s="3"/>
      <c r="C131" s="3"/>
      <c r="D131" s="7" t="s">
        <v>29</v>
      </c>
      <c r="E131" s="7">
        <f t="shared" si="9"/>
        <v>34</v>
      </c>
      <c r="F131" s="3">
        <v>1</v>
      </c>
      <c r="G131" s="3">
        <v>17</v>
      </c>
      <c r="H131" s="3">
        <v>16</v>
      </c>
      <c r="I131" s="3">
        <v>0</v>
      </c>
    </row>
    <row r="132" spans="1:13" x14ac:dyDescent="0.25">
      <c r="B132" s="3"/>
      <c r="C132" s="3"/>
      <c r="D132" s="7" t="s">
        <v>30</v>
      </c>
      <c r="E132" s="7">
        <f t="shared" si="9"/>
        <v>4</v>
      </c>
      <c r="F132" s="3">
        <v>0</v>
      </c>
      <c r="G132" s="3">
        <v>2</v>
      </c>
      <c r="H132" s="3">
        <v>1</v>
      </c>
      <c r="I132" s="3">
        <v>1</v>
      </c>
      <c r="J132" s="3" t="s">
        <v>415</v>
      </c>
    </row>
    <row r="133" spans="1:13" x14ac:dyDescent="0.25">
      <c r="B133" s="3"/>
      <c r="C133" s="3"/>
      <c r="D133" s="7" t="s">
        <v>31</v>
      </c>
      <c r="E133" s="7">
        <f t="shared" si="9"/>
        <v>24</v>
      </c>
      <c r="F133" s="3">
        <v>0</v>
      </c>
      <c r="G133" s="3">
        <v>12</v>
      </c>
      <c r="H133" s="3">
        <v>10</v>
      </c>
      <c r="I133" s="3">
        <v>2</v>
      </c>
    </row>
    <row r="134" spans="1:13" ht="15.75" thickBot="1" x14ac:dyDescent="0.3">
      <c r="B134" s="3"/>
      <c r="C134" s="3"/>
      <c r="D134" s="7" t="s">
        <v>49</v>
      </c>
      <c r="E134" s="9">
        <f t="shared" si="9"/>
        <v>76</v>
      </c>
      <c r="F134" s="8">
        <v>3</v>
      </c>
      <c r="G134" s="8">
        <v>36</v>
      </c>
      <c r="H134" s="8">
        <v>35</v>
      </c>
      <c r="I134" s="8">
        <v>2</v>
      </c>
    </row>
    <row r="135" spans="1:13" x14ac:dyDescent="0.25">
      <c r="B135" s="3"/>
      <c r="C135" s="3"/>
      <c r="E135" s="7">
        <f>SUM(E123:E134)</f>
        <v>452</v>
      </c>
      <c r="F135" s="7">
        <f>SUM(F123:F134)</f>
        <v>127</v>
      </c>
      <c r="G135" s="7">
        <f>SUM(G123:G134)</f>
        <v>116</v>
      </c>
      <c r="H135" s="7">
        <f>SUM(H123:H134)</f>
        <v>112</v>
      </c>
      <c r="I135" s="7">
        <f>SUM(I123:I134)</f>
        <v>97</v>
      </c>
    </row>
    <row r="136" spans="1:13" x14ac:dyDescent="0.25">
      <c r="B136" s="3"/>
      <c r="C136" s="3"/>
      <c r="E136" s="3"/>
      <c r="J136" s="24"/>
      <c r="K136" s="23"/>
      <c r="L136" s="23"/>
      <c r="M136" s="23"/>
    </row>
    <row r="137" spans="1:13" x14ac:dyDescent="0.25">
      <c r="B137" s="3"/>
      <c r="C137" s="3"/>
      <c r="D137" s="7" t="s">
        <v>357</v>
      </c>
      <c r="E137" s="7">
        <v>226</v>
      </c>
      <c r="F137" s="11">
        <f>F135/E137</f>
        <v>0.56194690265486724</v>
      </c>
      <c r="G137" s="11">
        <f>G135/E137</f>
        <v>0.51327433628318586</v>
      </c>
      <c r="H137" s="11">
        <f>H135/E137</f>
        <v>0.49557522123893805</v>
      </c>
      <c r="I137" s="11">
        <f>I135/E137</f>
        <v>0.42920353982300885</v>
      </c>
    </row>
    <row r="138" spans="1:13" x14ac:dyDescent="0.25">
      <c r="B138" s="3"/>
      <c r="C138" s="3"/>
    </row>
    <row r="139" spans="1:13" x14ac:dyDescent="0.25">
      <c r="B139" s="3"/>
      <c r="C139" s="3"/>
      <c r="D139" s="7"/>
    </row>
    <row r="140" spans="1:13" ht="16.5" thickBot="1" x14ac:dyDescent="0.3">
      <c r="A140" s="6">
        <v>1902</v>
      </c>
      <c r="B140" s="29" t="s">
        <v>350</v>
      </c>
      <c r="C140" s="7" t="s">
        <v>366</v>
      </c>
      <c r="D140" s="10" t="s">
        <v>1</v>
      </c>
      <c r="E140" s="10" t="s">
        <v>2</v>
      </c>
      <c r="F140" s="10" t="s">
        <v>50</v>
      </c>
      <c r="G140" s="10" t="s">
        <v>5</v>
      </c>
      <c r="H140" s="10" t="s">
        <v>47</v>
      </c>
      <c r="I140" s="10" t="s">
        <v>48</v>
      </c>
      <c r="J140" s="10" t="s">
        <v>46</v>
      </c>
    </row>
    <row r="141" spans="1:13" x14ac:dyDescent="0.25">
      <c r="B141" t="s">
        <v>464</v>
      </c>
      <c r="C141" s="3"/>
      <c r="D141" s="7" t="s">
        <v>22</v>
      </c>
      <c r="E141" s="7">
        <f>SUM(F141:J141)</f>
        <v>16</v>
      </c>
      <c r="F141" s="3">
        <v>8</v>
      </c>
      <c r="G141" s="3">
        <v>6</v>
      </c>
      <c r="H141" s="3">
        <v>2</v>
      </c>
      <c r="I141" s="3">
        <v>0</v>
      </c>
      <c r="J141" s="3">
        <v>0</v>
      </c>
    </row>
    <row r="142" spans="1:13" x14ac:dyDescent="0.25">
      <c r="B142" s="28" t="s">
        <v>574</v>
      </c>
      <c r="C142" s="3"/>
      <c r="D142" s="7" t="s">
        <v>23</v>
      </c>
      <c r="E142" s="7">
        <f>SUM(F142:J142)</f>
        <v>166</v>
      </c>
      <c r="F142" s="3">
        <v>81</v>
      </c>
      <c r="G142" s="3">
        <v>82</v>
      </c>
      <c r="H142" s="3">
        <v>2</v>
      </c>
      <c r="I142" s="3">
        <v>1</v>
      </c>
      <c r="J142" s="3">
        <v>0</v>
      </c>
    </row>
    <row r="143" spans="1:13" x14ac:dyDescent="0.25">
      <c r="B143" s="28" t="s">
        <v>463</v>
      </c>
      <c r="C143" s="3"/>
      <c r="D143" s="7" t="s">
        <v>44</v>
      </c>
      <c r="E143" s="7">
        <f>SUM(F143:J143)</f>
        <v>48</v>
      </c>
      <c r="F143" s="3">
        <v>2</v>
      </c>
      <c r="G143" s="3">
        <v>2</v>
      </c>
      <c r="H143" s="3">
        <v>22</v>
      </c>
      <c r="I143" s="3">
        <v>22</v>
      </c>
      <c r="J143" s="3">
        <v>0</v>
      </c>
    </row>
    <row r="144" spans="1:13" x14ac:dyDescent="0.25">
      <c r="B144" t="s">
        <v>352</v>
      </c>
      <c r="C144" s="3"/>
      <c r="D144" s="7" t="s">
        <v>45</v>
      </c>
      <c r="E144" s="7">
        <f t="shared" ref="E144:E152" si="10">SUM(F144:J144)</f>
        <v>26</v>
      </c>
      <c r="F144" s="3">
        <v>7</v>
      </c>
      <c r="G144" s="3">
        <v>8</v>
      </c>
      <c r="H144" s="3">
        <v>3</v>
      </c>
      <c r="I144" s="3">
        <v>3</v>
      </c>
      <c r="J144" s="3">
        <v>5</v>
      </c>
    </row>
    <row r="145" spans="1:10" x14ac:dyDescent="0.25">
      <c r="B145" t="s">
        <v>460</v>
      </c>
      <c r="C145" s="3"/>
      <c r="D145" s="7" t="s">
        <v>25</v>
      </c>
      <c r="E145" s="7">
        <f t="shared" si="10"/>
        <v>48</v>
      </c>
      <c r="F145" s="3">
        <v>13</v>
      </c>
      <c r="G145" s="3">
        <v>6</v>
      </c>
      <c r="H145" s="3">
        <v>5</v>
      </c>
      <c r="I145" s="3">
        <v>1</v>
      </c>
      <c r="J145" s="3">
        <v>23</v>
      </c>
    </row>
    <row r="146" spans="1:10" x14ac:dyDescent="0.25">
      <c r="B146" s="3"/>
      <c r="C146" s="3"/>
      <c r="D146" s="7" t="s">
        <v>26</v>
      </c>
      <c r="E146" s="7">
        <f t="shared" si="10"/>
        <v>30</v>
      </c>
      <c r="F146" s="3">
        <v>8</v>
      </c>
      <c r="G146" s="3">
        <v>1</v>
      </c>
      <c r="H146" s="3">
        <v>7</v>
      </c>
      <c r="I146" s="3">
        <v>5</v>
      </c>
      <c r="J146" s="3">
        <v>9</v>
      </c>
    </row>
    <row r="147" spans="1:10" x14ac:dyDescent="0.25">
      <c r="B147" s="3"/>
      <c r="C147" s="3"/>
      <c r="D147" s="7" t="s">
        <v>27</v>
      </c>
      <c r="E147" s="7">
        <f t="shared" si="10"/>
        <v>30</v>
      </c>
      <c r="F147" s="3">
        <v>12</v>
      </c>
      <c r="G147" s="3">
        <v>2</v>
      </c>
      <c r="H147" s="3">
        <v>4</v>
      </c>
      <c r="I147" s="3">
        <v>2</v>
      </c>
      <c r="J147" s="3">
        <v>10</v>
      </c>
    </row>
    <row r="148" spans="1:10" x14ac:dyDescent="0.25">
      <c r="B148" s="3"/>
      <c r="C148" s="3"/>
      <c r="D148" s="7" t="s">
        <v>28</v>
      </c>
      <c r="E148" s="7">
        <f t="shared" si="10"/>
        <v>34</v>
      </c>
      <c r="F148" s="3">
        <v>3</v>
      </c>
      <c r="G148" s="3">
        <v>10</v>
      </c>
      <c r="H148" s="3">
        <v>5</v>
      </c>
      <c r="I148" s="3">
        <v>0</v>
      </c>
      <c r="J148" s="3">
        <v>16</v>
      </c>
    </row>
    <row r="149" spans="1:10" x14ac:dyDescent="0.25">
      <c r="B149" s="3"/>
      <c r="C149" s="3"/>
      <c r="D149" s="7" t="s">
        <v>29</v>
      </c>
      <c r="E149" s="7">
        <f t="shared" si="10"/>
        <v>8</v>
      </c>
      <c r="F149" s="3">
        <v>1</v>
      </c>
      <c r="G149" s="3">
        <v>0</v>
      </c>
      <c r="H149" s="3">
        <v>4</v>
      </c>
      <c r="I149" s="3">
        <v>3</v>
      </c>
      <c r="J149" s="3">
        <v>0</v>
      </c>
    </row>
    <row r="150" spans="1:10" x14ac:dyDescent="0.25">
      <c r="B150" s="3"/>
      <c r="C150" s="3"/>
      <c r="D150" s="7" t="s">
        <v>30</v>
      </c>
      <c r="E150" s="7">
        <f t="shared" si="10"/>
        <v>4</v>
      </c>
      <c r="F150" s="3">
        <v>0</v>
      </c>
      <c r="G150" s="3">
        <v>0</v>
      </c>
      <c r="H150" s="3">
        <v>2</v>
      </c>
      <c r="I150" s="3">
        <v>2</v>
      </c>
      <c r="J150" s="3">
        <v>0</v>
      </c>
    </row>
    <row r="151" spans="1:10" x14ac:dyDescent="0.25">
      <c r="B151" s="3"/>
      <c r="C151" s="3"/>
      <c r="D151" s="7" t="s">
        <v>31</v>
      </c>
      <c r="E151" s="7">
        <f t="shared" si="10"/>
        <v>30</v>
      </c>
      <c r="F151" s="3">
        <v>3</v>
      </c>
      <c r="G151" s="3">
        <v>0</v>
      </c>
      <c r="H151" s="3">
        <v>15</v>
      </c>
      <c r="I151" s="3">
        <v>12</v>
      </c>
      <c r="J151" s="3">
        <v>0</v>
      </c>
    </row>
    <row r="152" spans="1:10" ht="15.75" thickBot="1" x14ac:dyDescent="0.3">
      <c r="B152" s="3"/>
      <c r="C152" s="3"/>
      <c r="D152" s="7" t="s">
        <v>49</v>
      </c>
      <c r="E152" s="9">
        <f t="shared" si="10"/>
        <v>112</v>
      </c>
      <c r="F152" s="8">
        <v>10</v>
      </c>
      <c r="G152" s="8">
        <v>8</v>
      </c>
      <c r="H152" s="8">
        <v>50</v>
      </c>
      <c r="I152" s="8">
        <v>43</v>
      </c>
      <c r="J152" s="8">
        <v>1</v>
      </c>
    </row>
    <row r="153" spans="1:10" x14ac:dyDescent="0.25">
      <c r="B153" s="3"/>
      <c r="C153" s="3"/>
      <c r="E153" s="7">
        <f t="shared" ref="E153:J153" si="11">SUM(E141:E152)</f>
        <v>552</v>
      </c>
      <c r="F153" s="7">
        <f t="shared" si="11"/>
        <v>148</v>
      </c>
      <c r="G153" s="7">
        <f t="shared" si="11"/>
        <v>125</v>
      </c>
      <c r="H153" s="7">
        <f t="shared" si="11"/>
        <v>121</v>
      </c>
      <c r="I153" s="7">
        <f t="shared" si="11"/>
        <v>94</v>
      </c>
      <c r="J153" s="7">
        <f t="shared" si="11"/>
        <v>64</v>
      </c>
    </row>
    <row r="154" spans="1:10" x14ac:dyDescent="0.25">
      <c r="B154" s="3"/>
      <c r="C154" s="3"/>
      <c r="E154" s="3"/>
    </row>
    <row r="155" spans="1:10" x14ac:dyDescent="0.25">
      <c r="B155" s="3"/>
      <c r="C155" s="3"/>
      <c r="D155" s="7" t="s">
        <v>357</v>
      </c>
      <c r="E155" s="7">
        <v>276</v>
      </c>
      <c r="F155" s="11">
        <f>F153/E155</f>
        <v>0.53623188405797106</v>
      </c>
      <c r="G155" s="11">
        <f>G153/E155</f>
        <v>0.45289855072463769</v>
      </c>
      <c r="H155" s="11">
        <f>H153/E155</f>
        <v>0.43840579710144928</v>
      </c>
      <c r="I155" s="11">
        <f>I153/E155</f>
        <v>0.34057971014492755</v>
      </c>
      <c r="J155" s="11">
        <f>J153/E155</f>
        <v>0.2318840579710145</v>
      </c>
    </row>
    <row r="156" spans="1:10" x14ac:dyDescent="0.25">
      <c r="B156" s="3"/>
      <c r="C156" s="3"/>
    </row>
    <row r="157" spans="1:10" x14ac:dyDescent="0.25">
      <c r="B157" s="3"/>
      <c r="C157" s="3"/>
      <c r="D157" s="7"/>
    </row>
    <row r="158" spans="1:10" ht="16.5" thickBot="1" x14ac:dyDescent="0.3">
      <c r="A158" s="6">
        <v>1902</v>
      </c>
      <c r="B158" s="29" t="s">
        <v>350</v>
      </c>
      <c r="C158" s="7" t="s">
        <v>367</v>
      </c>
      <c r="D158" s="10" t="s">
        <v>1</v>
      </c>
      <c r="E158" s="10" t="s">
        <v>2</v>
      </c>
      <c r="F158" s="10" t="s">
        <v>5</v>
      </c>
      <c r="G158" s="10" t="s">
        <v>47</v>
      </c>
      <c r="I158" s="6"/>
      <c r="J158" s="6"/>
    </row>
    <row r="159" spans="1:10" x14ac:dyDescent="0.25">
      <c r="B159" s="28" t="s">
        <v>574</v>
      </c>
      <c r="C159" s="3"/>
      <c r="D159" s="7" t="s">
        <v>22</v>
      </c>
      <c r="E159" s="7">
        <f>SUM(F159:J159)</f>
        <v>9</v>
      </c>
      <c r="F159" s="3">
        <v>7</v>
      </c>
      <c r="G159" s="3">
        <v>2</v>
      </c>
      <c r="H159" s="3"/>
      <c r="I159" s="3"/>
      <c r="J159" s="3"/>
    </row>
    <row r="160" spans="1:10" x14ac:dyDescent="0.25">
      <c r="B160" s="28" t="s">
        <v>463</v>
      </c>
      <c r="C160" s="3"/>
      <c r="D160" s="7" t="s">
        <v>23</v>
      </c>
      <c r="E160" s="7">
        <f>SUM(F160:J160)</f>
        <v>83</v>
      </c>
      <c r="F160" s="3">
        <v>83</v>
      </c>
      <c r="G160" s="3">
        <v>0</v>
      </c>
      <c r="H160" s="3"/>
      <c r="I160" s="3"/>
      <c r="J160" s="3"/>
    </row>
    <row r="161" spans="1:10" x14ac:dyDescent="0.25">
      <c r="C161" s="3"/>
      <c r="D161" s="7" t="s">
        <v>44</v>
      </c>
      <c r="E161" s="7">
        <f>SUM(F161:J161)</f>
        <v>24</v>
      </c>
      <c r="F161" s="3">
        <v>2</v>
      </c>
      <c r="G161" s="3">
        <v>22</v>
      </c>
      <c r="H161" s="3"/>
      <c r="I161" s="3"/>
      <c r="J161" s="3"/>
    </row>
    <row r="162" spans="1:10" x14ac:dyDescent="0.25">
      <c r="B162" s="3"/>
      <c r="C162" s="3"/>
      <c r="D162" s="7" t="s">
        <v>45</v>
      </c>
      <c r="E162" s="7">
        <f t="shared" ref="E162:E170" si="12">SUM(F162:J162)</f>
        <v>21</v>
      </c>
      <c r="F162" s="3">
        <v>10</v>
      </c>
      <c r="G162" s="3">
        <v>11</v>
      </c>
      <c r="H162" s="3"/>
      <c r="I162" s="3"/>
      <c r="J162" s="3"/>
    </row>
    <row r="163" spans="1:10" x14ac:dyDescent="0.25">
      <c r="B163" s="3"/>
      <c r="C163" s="3"/>
      <c r="D163" s="7" t="s">
        <v>25</v>
      </c>
      <c r="E163" s="7">
        <f t="shared" si="12"/>
        <v>16</v>
      </c>
      <c r="F163" s="3">
        <v>16</v>
      </c>
      <c r="G163" s="3">
        <v>0</v>
      </c>
      <c r="H163" s="3"/>
      <c r="I163" s="3"/>
      <c r="J163" s="3"/>
    </row>
    <row r="164" spans="1:10" x14ac:dyDescent="0.25">
      <c r="B164" s="3"/>
      <c r="C164" s="3"/>
      <c r="D164" s="7" t="s">
        <v>26</v>
      </c>
      <c r="E164" s="7">
        <f t="shared" si="12"/>
        <v>15</v>
      </c>
      <c r="F164" s="3">
        <v>6</v>
      </c>
      <c r="G164" s="3">
        <v>9</v>
      </c>
      <c r="H164" s="3"/>
      <c r="I164" s="3"/>
      <c r="J164" s="3"/>
    </row>
    <row r="165" spans="1:10" x14ac:dyDescent="0.25">
      <c r="B165" s="3"/>
      <c r="C165" s="3"/>
      <c r="D165" s="7" t="s">
        <v>27</v>
      </c>
      <c r="E165" s="7">
        <f t="shared" si="12"/>
        <v>13</v>
      </c>
      <c r="F165" s="3">
        <v>2</v>
      </c>
      <c r="G165" s="3">
        <v>11</v>
      </c>
      <c r="H165" s="3"/>
      <c r="I165" s="3"/>
      <c r="J165" s="3"/>
    </row>
    <row r="166" spans="1:10" x14ac:dyDescent="0.25">
      <c r="B166" s="3"/>
      <c r="C166" s="3"/>
      <c r="D166" s="7" t="s">
        <v>28</v>
      </c>
      <c r="E166" s="7">
        <f t="shared" si="12"/>
        <v>17</v>
      </c>
      <c r="F166" s="3">
        <v>12</v>
      </c>
      <c r="G166" s="3">
        <v>5</v>
      </c>
      <c r="H166" s="3"/>
      <c r="I166" s="3"/>
      <c r="J166" s="3"/>
    </row>
    <row r="167" spans="1:10" x14ac:dyDescent="0.25">
      <c r="B167" s="3"/>
      <c r="C167" s="3"/>
      <c r="D167" s="7" t="s">
        <v>29</v>
      </c>
      <c r="E167" s="7">
        <f t="shared" si="12"/>
        <v>4</v>
      </c>
      <c r="F167" s="3">
        <v>0</v>
      </c>
      <c r="G167" s="3">
        <v>4</v>
      </c>
      <c r="H167" s="3"/>
      <c r="I167" s="3"/>
      <c r="J167" s="3"/>
    </row>
    <row r="168" spans="1:10" x14ac:dyDescent="0.25">
      <c r="B168" s="3"/>
      <c r="C168" s="3"/>
      <c r="D168" s="7" t="s">
        <v>30</v>
      </c>
      <c r="E168" s="7">
        <f t="shared" si="12"/>
        <v>2</v>
      </c>
      <c r="F168" s="3">
        <v>0</v>
      </c>
      <c r="G168" s="3">
        <v>2</v>
      </c>
      <c r="H168" s="3"/>
      <c r="I168" s="3"/>
      <c r="J168" s="3"/>
    </row>
    <row r="169" spans="1:10" x14ac:dyDescent="0.25">
      <c r="B169" s="3"/>
      <c r="C169" s="3"/>
      <c r="D169" s="7" t="s">
        <v>31</v>
      </c>
      <c r="E169" s="7">
        <f t="shared" si="12"/>
        <v>15</v>
      </c>
      <c r="F169" s="3">
        <v>0</v>
      </c>
      <c r="G169" s="3">
        <v>15</v>
      </c>
      <c r="H169" s="3"/>
      <c r="I169" s="3"/>
      <c r="J169" s="3"/>
    </row>
    <row r="170" spans="1:10" ht="15.75" thickBot="1" x14ac:dyDescent="0.3">
      <c r="B170" s="3"/>
      <c r="C170" s="3"/>
      <c r="D170" s="7" t="s">
        <v>49</v>
      </c>
      <c r="E170" s="9">
        <f t="shared" si="12"/>
        <v>56</v>
      </c>
      <c r="F170" s="8">
        <v>6</v>
      </c>
      <c r="G170" s="8">
        <v>50</v>
      </c>
      <c r="H170" s="3"/>
      <c r="I170" s="3"/>
      <c r="J170" s="3"/>
    </row>
    <row r="171" spans="1:10" x14ac:dyDescent="0.25">
      <c r="B171" s="3"/>
      <c r="C171" s="3"/>
      <c r="E171" s="7">
        <f>SUM(E159:E170)</f>
        <v>275</v>
      </c>
      <c r="F171" s="7">
        <f>SUM(F159:F170)</f>
        <v>144</v>
      </c>
      <c r="G171" s="7">
        <f>SUM(G159:G170)</f>
        <v>131</v>
      </c>
      <c r="H171" s="7"/>
      <c r="I171" s="7"/>
      <c r="J171" s="7"/>
    </row>
    <row r="172" spans="1:10" x14ac:dyDescent="0.25">
      <c r="B172" s="3"/>
      <c r="C172" s="3"/>
      <c r="E172" s="3"/>
      <c r="H172" s="13"/>
      <c r="I172" s="13"/>
      <c r="J172" s="13"/>
    </row>
    <row r="173" spans="1:10" x14ac:dyDescent="0.25">
      <c r="B173" s="3"/>
      <c r="C173" s="3"/>
      <c r="D173" s="7" t="s">
        <v>357</v>
      </c>
      <c r="E173" s="7">
        <v>275</v>
      </c>
      <c r="F173" s="11">
        <f>F171/E173</f>
        <v>0.52363636363636368</v>
      </c>
      <c r="G173" s="11">
        <f>G171/E173</f>
        <v>0.47636363636363638</v>
      </c>
    </row>
    <row r="174" spans="1:10" x14ac:dyDescent="0.25">
      <c r="B174" s="3"/>
      <c r="C174" s="3"/>
    </row>
    <row r="176" spans="1:10" ht="16.5" thickBot="1" x14ac:dyDescent="0.3">
      <c r="A176" s="6">
        <v>1903</v>
      </c>
      <c r="B176" s="29" t="s">
        <v>350</v>
      </c>
      <c r="C176" s="6"/>
      <c r="D176" s="10" t="s">
        <v>1</v>
      </c>
      <c r="E176" s="10" t="s">
        <v>2</v>
      </c>
      <c r="F176" s="10" t="s">
        <v>47</v>
      </c>
      <c r="G176" s="10" t="s">
        <v>48</v>
      </c>
      <c r="H176" s="10" t="s">
        <v>46</v>
      </c>
      <c r="I176" s="10" t="s">
        <v>5</v>
      </c>
      <c r="J176" s="6"/>
    </row>
    <row r="177" spans="2:10" x14ac:dyDescent="0.25">
      <c r="B177" s="28" t="s">
        <v>463</v>
      </c>
      <c r="C177" s="3"/>
      <c r="D177" s="7" t="s">
        <v>22</v>
      </c>
      <c r="E177" s="7">
        <f>SUM(F177:J177)</f>
        <v>12</v>
      </c>
      <c r="F177" s="3">
        <v>6</v>
      </c>
      <c r="G177" s="3">
        <v>6</v>
      </c>
      <c r="H177" s="3">
        <v>0</v>
      </c>
      <c r="I177" s="3">
        <v>0</v>
      </c>
      <c r="J177" s="3"/>
    </row>
    <row r="178" spans="2:10" x14ac:dyDescent="0.25">
      <c r="B178" t="s">
        <v>352</v>
      </c>
      <c r="C178" s="3"/>
      <c r="D178" s="7" t="s">
        <v>23</v>
      </c>
      <c r="E178" s="7">
        <f>SUM(F178:J178)</f>
        <v>66</v>
      </c>
      <c r="F178" s="3">
        <v>11</v>
      </c>
      <c r="G178" s="3">
        <v>1</v>
      </c>
      <c r="H178" s="3">
        <v>28</v>
      </c>
      <c r="I178" s="3">
        <v>26</v>
      </c>
      <c r="J178" s="3"/>
    </row>
    <row r="179" spans="2:10" x14ac:dyDescent="0.25">
      <c r="B179" t="s">
        <v>460</v>
      </c>
      <c r="C179" s="3"/>
      <c r="D179" s="7" t="s">
        <v>44</v>
      </c>
      <c r="E179" s="7">
        <f>SUM(F179:J179)</f>
        <v>40</v>
      </c>
      <c r="F179" s="3">
        <v>20</v>
      </c>
      <c r="G179" s="3">
        <v>20</v>
      </c>
      <c r="H179" s="3">
        <v>0</v>
      </c>
      <c r="I179" s="3">
        <v>0</v>
      </c>
      <c r="J179" s="3"/>
    </row>
    <row r="180" spans="2:10" x14ac:dyDescent="0.25">
      <c r="B180" s="28" t="s">
        <v>351</v>
      </c>
      <c r="C180" s="3"/>
      <c r="D180" s="7" t="s">
        <v>45</v>
      </c>
      <c r="E180" s="7">
        <f t="shared" ref="E180:E188" si="13">SUM(F180:J180)</f>
        <v>20</v>
      </c>
      <c r="F180" s="3">
        <v>9</v>
      </c>
      <c r="G180" s="3">
        <v>2</v>
      </c>
      <c r="H180" s="3">
        <v>8</v>
      </c>
      <c r="I180" s="3">
        <v>1</v>
      </c>
      <c r="J180" s="3"/>
    </row>
    <row r="181" spans="2:10" x14ac:dyDescent="0.25">
      <c r="C181" s="3"/>
      <c r="D181" s="7" t="s">
        <v>25</v>
      </c>
      <c r="E181" s="7">
        <f t="shared" si="13"/>
        <v>48</v>
      </c>
      <c r="F181" s="3">
        <v>19</v>
      </c>
      <c r="G181" s="3">
        <v>1</v>
      </c>
      <c r="H181" s="3">
        <v>24</v>
      </c>
      <c r="I181" s="3">
        <v>4</v>
      </c>
      <c r="J181" s="3"/>
    </row>
    <row r="182" spans="2:10" x14ac:dyDescent="0.25">
      <c r="B182" s="3"/>
      <c r="C182" s="3"/>
      <c r="D182" s="7" t="s">
        <v>26</v>
      </c>
      <c r="E182" s="7">
        <f t="shared" si="13"/>
        <v>26</v>
      </c>
      <c r="F182" s="3">
        <v>8</v>
      </c>
      <c r="G182" s="3">
        <v>7</v>
      </c>
      <c r="H182" s="3">
        <v>7</v>
      </c>
      <c r="I182" s="3">
        <v>4</v>
      </c>
      <c r="J182" s="3"/>
    </row>
    <row r="183" spans="2:10" x14ac:dyDescent="0.25">
      <c r="B183" s="3"/>
      <c r="C183" s="3"/>
      <c r="D183" s="7" t="s">
        <v>27</v>
      </c>
      <c r="E183" s="7">
        <f t="shared" si="13"/>
        <v>8</v>
      </c>
      <c r="F183" s="3">
        <v>1</v>
      </c>
      <c r="G183" s="3">
        <v>1</v>
      </c>
      <c r="H183" s="3">
        <v>3</v>
      </c>
      <c r="I183" s="3">
        <v>3</v>
      </c>
      <c r="J183" s="3"/>
    </row>
    <row r="184" spans="2:10" x14ac:dyDescent="0.25">
      <c r="B184" s="3"/>
      <c r="C184" s="3"/>
      <c r="D184" s="7" t="s">
        <v>28</v>
      </c>
      <c r="E184" s="7">
        <f t="shared" si="13"/>
        <v>42</v>
      </c>
      <c r="F184" s="3">
        <v>21</v>
      </c>
      <c r="G184" s="3">
        <v>0</v>
      </c>
      <c r="H184" s="3">
        <v>21</v>
      </c>
      <c r="I184" s="3">
        <v>0</v>
      </c>
      <c r="J184" s="3"/>
    </row>
    <row r="185" spans="2:10" x14ac:dyDescent="0.25">
      <c r="B185" s="3"/>
      <c r="C185" s="3"/>
      <c r="D185" s="7" t="s">
        <v>29</v>
      </c>
      <c r="E185" s="7">
        <f t="shared" si="13"/>
        <v>32</v>
      </c>
      <c r="F185" s="3">
        <v>16</v>
      </c>
      <c r="G185" s="3">
        <v>11</v>
      </c>
      <c r="H185" s="3">
        <v>5</v>
      </c>
      <c r="I185" s="3">
        <v>0</v>
      </c>
      <c r="J185" s="3"/>
    </row>
    <row r="186" spans="2:10" x14ac:dyDescent="0.25">
      <c r="B186" s="3"/>
      <c r="C186" s="3"/>
      <c r="D186" s="7" t="s">
        <v>30</v>
      </c>
      <c r="E186" s="7">
        <f t="shared" si="13"/>
        <v>16</v>
      </c>
      <c r="F186" s="3">
        <v>8</v>
      </c>
      <c r="G186" s="3">
        <v>6</v>
      </c>
      <c r="H186" s="3">
        <v>2</v>
      </c>
      <c r="I186" s="3">
        <v>0</v>
      </c>
      <c r="J186" s="3"/>
    </row>
    <row r="187" spans="2:10" x14ac:dyDescent="0.25">
      <c r="B187" s="3"/>
      <c r="C187" s="3"/>
      <c r="D187" s="7" t="s">
        <v>31</v>
      </c>
      <c r="E187" s="7">
        <f t="shared" si="13"/>
        <v>14</v>
      </c>
      <c r="F187" s="3">
        <v>6</v>
      </c>
      <c r="G187" s="3">
        <v>6</v>
      </c>
      <c r="H187" s="3">
        <v>1</v>
      </c>
      <c r="I187" s="3">
        <v>1</v>
      </c>
      <c r="J187" s="3"/>
    </row>
    <row r="188" spans="2:10" ht="15.75" thickBot="1" x14ac:dyDescent="0.3">
      <c r="B188" s="3"/>
      <c r="C188" s="3"/>
      <c r="D188" s="7" t="s">
        <v>49</v>
      </c>
      <c r="E188" s="9">
        <f t="shared" si="13"/>
        <v>122</v>
      </c>
      <c r="F188" s="8">
        <v>57</v>
      </c>
      <c r="G188" s="8">
        <v>53</v>
      </c>
      <c r="H188" s="8">
        <v>8</v>
      </c>
      <c r="I188" s="8">
        <v>4</v>
      </c>
      <c r="J188" s="3"/>
    </row>
    <row r="189" spans="2:10" x14ac:dyDescent="0.25">
      <c r="B189" s="3"/>
      <c r="C189" s="3"/>
      <c r="E189" s="7">
        <f>SUM(E177:E188)</f>
        <v>446</v>
      </c>
      <c r="F189" s="7">
        <f>SUM(F177:F188)</f>
        <v>182</v>
      </c>
      <c r="G189" s="7">
        <f>SUM(G177:G188)</f>
        <v>114</v>
      </c>
      <c r="H189" s="7">
        <f>SUM(H177:H188)</f>
        <v>107</v>
      </c>
      <c r="I189" s="7">
        <f>SUM(I177:I188)</f>
        <v>43</v>
      </c>
      <c r="J189" s="7"/>
    </row>
    <row r="190" spans="2:10" x14ac:dyDescent="0.25">
      <c r="B190" s="3"/>
      <c r="C190" s="3"/>
      <c r="E190" s="3"/>
      <c r="J190" s="17"/>
    </row>
    <row r="191" spans="2:10" x14ac:dyDescent="0.25">
      <c r="B191" s="3"/>
      <c r="C191" s="3"/>
      <c r="D191" s="7" t="s">
        <v>357</v>
      </c>
      <c r="E191" s="7">
        <v>223</v>
      </c>
      <c r="F191" s="11">
        <f>F189/E191</f>
        <v>0.81614349775784756</v>
      </c>
      <c r="G191" s="11">
        <f>G189/E191</f>
        <v>0.5112107623318386</v>
      </c>
      <c r="H191" s="11">
        <f>H189/E191</f>
        <v>0.47982062780269058</v>
      </c>
      <c r="I191" s="11">
        <f>I189/E191</f>
        <v>0.19282511210762332</v>
      </c>
    </row>
    <row r="192" spans="2:10" x14ac:dyDescent="0.25">
      <c r="B192" s="3"/>
      <c r="C192" s="3"/>
    </row>
  </sheetData>
  <pageMargins left="0.7" right="0.7" top="0.75" bottom="0.75" header="0.3" footer="0.3"/>
  <pageSetup paperSize="9" scale="57" fitToHeight="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841C-6071-4A1C-822D-20F3D1DB0DC2}">
  <sheetPr>
    <pageSetUpPr fitToPage="1"/>
  </sheetPr>
  <dimension ref="A2:L374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4.85546875" customWidth="1"/>
    <col min="13" max="13" width="7.7109375" customWidth="1"/>
  </cols>
  <sheetData>
    <row r="2" spans="1:12" s="1" customFormat="1" ht="23.25" x14ac:dyDescent="0.35">
      <c r="A2" s="5"/>
      <c r="B2" s="1" t="s">
        <v>0</v>
      </c>
    </row>
    <row r="5" spans="1:12" ht="18.75" x14ac:dyDescent="0.3">
      <c r="B5" s="31" t="s">
        <v>469</v>
      </c>
      <c r="C5" s="3"/>
    </row>
    <row r="6" spans="1:12" x14ac:dyDescent="0.25">
      <c r="B6" s="3"/>
      <c r="C6" s="3"/>
    </row>
    <row r="7" spans="1:12" s="6" customFormat="1" ht="16.5" thickBot="1" x14ac:dyDescent="0.3">
      <c r="A7" s="6">
        <v>1880</v>
      </c>
      <c r="B7" s="29" t="s">
        <v>350</v>
      </c>
      <c r="D7" s="10" t="s">
        <v>1</v>
      </c>
      <c r="E7" s="10" t="s">
        <v>2</v>
      </c>
      <c r="F7" s="10" t="s">
        <v>137</v>
      </c>
      <c r="G7" s="10" t="s">
        <v>138</v>
      </c>
    </row>
    <row r="8" spans="1:12" x14ac:dyDescent="0.25">
      <c r="B8" s="28" t="s">
        <v>479</v>
      </c>
      <c r="C8" s="3"/>
      <c r="D8" s="7" t="s">
        <v>132</v>
      </c>
      <c r="E8" s="7">
        <f t="shared" ref="E8:E12" si="0">SUM(F8:K8)</f>
        <v>12</v>
      </c>
      <c r="F8" s="3">
        <v>12</v>
      </c>
      <c r="G8" s="3">
        <v>0</v>
      </c>
      <c r="H8" s="3"/>
      <c r="I8" s="3"/>
      <c r="J8" s="3"/>
      <c r="K8" s="3"/>
      <c r="L8" s="3"/>
    </row>
    <row r="9" spans="1:12" x14ac:dyDescent="0.25">
      <c r="B9" s="28" t="s">
        <v>480</v>
      </c>
      <c r="C9" s="3"/>
      <c r="D9" s="7" t="s">
        <v>135</v>
      </c>
      <c r="E9" s="7">
        <f t="shared" si="0"/>
        <v>13</v>
      </c>
      <c r="F9" s="3">
        <v>10</v>
      </c>
      <c r="G9" s="3">
        <v>3</v>
      </c>
      <c r="H9" s="3"/>
      <c r="I9" s="3"/>
      <c r="J9" s="3"/>
      <c r="K9" s="3"/>
      <c r="L9" s="3"/>
    </row>
    <row r="10" spans="1:12" x14ac:dyDescent="0.25">
      <c r="B10" s="3"/>
      <c r="C10" s="3"/>
      <c r="D10" s="7" t="s">
        <v>136</v>
      </c>
      <c r="E10" s="7">
        <f t="shared" si="0"/>
        <v>12</v>
      </c>
      <c r="F10" s="3">
        <v>12</v>
      </c>
      <c r="G10" s="3">
        <v>0</v>
      </c>
      <c r="H10" s="3"/>
      <c r="I10" s="3"/>
      <c r="J10" s="3"/>
      <c r="K10" s="3"/>
      <c r="L10" s="3"/>
    </row>
    <row r="11" spans="1:12" x14ac:dyDescent="0.25">
      <c r="B11" s="3"/>
      <c r="C11" s="3"/>
      <c r="D11" s="7" t="s">
        <v>134</v>
      </c>
      <c r="E11" s="7">
        <f t="shared" si="0"/>
        <v>17</v>
      </c>
      <c r="F11" s="3">
        <v>0</v>
      </c>
      <c r="G11" s="3">
        <v>17</v>
      </c>
      <c r="H11" s="3"/>
      <c r="I11" s="7"/>
      <c r="J11" s="7"/>
      <c r="K11" s="7"/>
      <c r="L11" s="7"/>
    </row>
    <row r="12" spans="1:12" ht="15.75" thickBot="1" x14ac:dyDescent="0.3">
      <c r="B12" s="3"/>
      <c r="C12" s="3"/>
      <c r="D12" s="7" t="s">
        <v>133</v>
      </c>
      <c r="E12" s="9">
        <f t="shared" si="0"/>
        <v>5</v>
      </c>
      <c r="F12" s="8">
        <v>0</v>
      </c>
      <c r="G12" s="8">
        <v>5</v>
      </c>
      <c r="H12" s="3"/>
      <c r="I12" s="13"/>
      <c r="J12" s="13"/>
      <c r="K12" s="13"/>
      <c r="L12" s="3"/>
    </row>
    <row r="13" spans="1:12" x14ac:dyDescent="0.25">
      <c r="B13" s="3"/>
      <c r="C13" s="3"/>
      <c r="E13" s="7">
        <f>SUM(E8:E12)</f>
        <v>59</v>
      </c>
      <c r="F13" s="7">
        <f>SUM(F8:F12)</f>
        <v>34</v>
      </c>
      <c r="G13" s="7">
        <f>SUM(G8:G12)</f>
        <v>25</v>
      </c>
      <c r="H13" s="7"/>
    </row>
    <row r="14" spans="1:12" x14ac:dyDescent="0.25">
      <c r="B14" s="3"/>
      <c r="C14" s="3"/>
      <c r="E14" s="3"/>
      <c r="H14" s="13"/>
    </row>
    <row r="15" spans="1:12" x14ac:dyDescent="0.25">
      <c r="B15" s="3"/>
      <c r="C15" s="3"/>
      <c r="D15" s="7" t="s">
        <v>357</v>
      </c>
      <c r="E15" s="7">
        <v>59</v>
      </c>
      <c r="F15" s="11">
        <f>F13/E15</f>
        <v>0.57627118644067798</v>
      </c>
      <c r="G15" s="11">
        <f>G13/E15</f>
        <v>0.42372881355932202</v>
      </c>
    </row>
    <row r="16" spans="1:12" ht="15.75" x14ac:dyDescent="0.25">
      <c r="B16" s="3"/>
      <c r="C16" s="3"/>
      <c r="I16" s="6"/>
      <c r="J16" s="6"/>
      <c r="K16" s="6"/>
    </row>
    <row r="17" spans="1:12" ht="15.75" x14ac:dyDescent="0.25">
      <c r="B17" s="3"/>
      <c r="C17" s="3"/>
      <c r="D17" s="6"/>
      <c r="E17" s="22"/>
    </row>
    <row r="18" spans="1:12" s="6" customFormat="1" ht="16.5" thickBot="1" x14ac:dyDescent="0.3">
      <c r="A18" s="6">
        <v>1886</v>
      </c>
      <c r="B18" s="29" t="s">
        <v>350</v>
      </c>
      <c r="D18" s="10" t="s">
        <v>1</v>
      </c>
      <c r="E18" s="10" t="s">
        <v>2</v>
      </c>
      <c r="F18" s="10" t="s">
        <v>5</v>
      </c>
      <c r="G18" s="10" t="s">
        <v>83</v>
      </c>
    </row>
    <row r="19" spans="1:12" x14ac:dyDescent="0.25">
      <c r="B19" s="28" t="s">
        <v>575</v>
      </c>
      <c r="C19" s="3"/>
      <c r="D19" s="7" t="s">
        <v>132</v>
      </c>
      <c r="E19" s="7">
        <f t="shared" ref="E19:E23" si="1">SUM(F19:K19)</f>
        <v>24</v>
      </c>
      <c r="F19" s="3">
        <v>16</v>
      </c>
      <c r="G19" s="3">
        <v>8</v>
      </c>
      <c r="H19" s="3"/>
      <c r="I19" s="3"/>
      <c r="J19" s="3"/>
      <c r="K19" s="3"/>
      <c r="L19" s="3"/>
    </row>
    <row r="20" spans="1:12" x14ac:dyDescent="0.25">
      <c r="B20" s="28" t="s">
        <v>427</v>
      </c>
      <c r="C20" s="3"/>
      <c r="D20" s="7" t="s">
        <v>135</v>
      </c>
      <c r="E20" s="7">
        <f t="shared" si="1"/>
        <v>17</v>
      </c>
      <c r="F20" s="3">
        <v>5</v>
      </c>
      <c r="G20" s="3">
        <v>12</v>
      </c>
      <c r="H20" s="3"/>
      <c r="I20" s="3"/>
      <c r="J20" s="3"/>
      <c r="K20" s="3"/>
      <c r="L20" s="3"/>
    </row>
    <row r="21" spans="1:12" x14ac:dyDescent="0.25">
      <c r="B21" s="3"/>
      <c r="C21" s="3"/>
      <c r="D21" s="7" t="s">
        <v>136</v>
      </c>
      <c r="E21" s="7">
        <f t="shared" si="1"/>
        <v>14</v>
      </c>
      <c r="F21" s="3">
        <v>13</v>
      </c>
      <c r="G21" s="3">
        <v>1</v>
      </c>
      <c r="H21" s="3"/>
      <c r="I21" s="3"/>
      <c r="J21" s="3"/>
      <c r="K21" s="3"/>
      <c r="L21" s="3"/>
    </row>
    <row r="22" spans="1:12" x14ac:dyDescent="0.25">
      <c r="B22" s="3"/>
      <c r="C22" s="3"/>
      <c r="D22" s="7" t="s">
        <v>134</v>
      </c>
      <c r="E22" s="7">
        <f t="shared" si="1"/>
        <v>1</v>
      </c>
      <c r="F22" s="3">
        <v>1</v>
      </c>
      <c r="G22" s="3">
        <v>0</v>
      </c>
      <c r="H22" s="3"/>
      <c r="I22" s="3"/>
      <c r="J22" s="3"/>
      <c r="K22" s="3"/>
      <c r="L22" s="3"/>
    </row>
    <row r="23" spans="1:12" ht="15.75" thickBot="1" x14ac:dyDescent="0.3">
      <c r="B23" s="3"/>
      <c r="C23" s="3"/>
      <c r="D23" s="7" t="s">
        <v>133</v>
      </c>
      <c r="E23" s="9">
        <f t="shared" si="1"/>
        <v>2</v>
      </c>
      <c r="F23" s="8">
        <v>1</v>
      </c>
      <c r="G23" s="8">
        <v>1</v>
      </c>
      <c r="H23" s="3"/>
      <c r="I23" s="3"/>
      <c r="J23" s="3"/>
      <c r="K23" s="3"/>
      <c r="L23" s="3"/>
    </row>
    <row r="24" spans="1:12" x14ac:dyDescent="0.25">
      <c r="B24" s="3"/>
      <c r="C24" s="3"/>
      <c r="E24" s="7">
        <f>SUM(E19:E23)</f>
        <v>58</v>
      </c>
      <c r="F24" s="7">
        <f>SUM(F19:F23)</f>
        <v>36</v>
      </c>
      <c r="G24" s="7">
        <f>SUM(G19:G23)</f>
        <v>22</v>
      </c>
      <c r="H24" s="7"/>
      <c r="I24" s="7"/>
      <c r="J24" s="3"/>
      <c r="K24" s="3"/>
      <c r="L24" s="3"/>
    </row>
    <row r="25" spans="1:12" x14ac:dyDescent="0.25">
      <c r="B25" s="3"/>
      <c r="C25" s="3"/>
      <c r="E25" s="3"/>
      <c r="H25" s="13"/>
      <c r="I25" s="13"/>
      <c r="J25" s="3"/>
      <c r="K25" s="3"/>
      <c r="L25" s="3"/>
    </row>
    <row r="26" spans="1:12" x14ac:dyDescent="0.25">
      <c r="B26" s="3"/>
      <c r="C26" s="3"/>
      <c r="D26" s="7" t="s">
        <v>357</v>
      </c>
      <c r="E26" s="7">
        <v>58</v>
      </c>
      <c r="F26" s="11">
        <f>F24/E26</f>
        <v>0.62068965517241381</v>
      </c>
      <c r="G26" s="11">
        <f>G24/E26</f>
        <v>0.37931034482758619</v>
      </c>
      <c r="J26" s="3"/>
      <c r="K26" s="3"/>
      <c r="L26" s="3"/>
    </row>
    <row r="27" spans="1:12" x14ac:dyDescent="0.25">
      <c r="B27" s="3"/>
      <c r="C27" s="3"/>
      <c r="J27" s="3"/>
      <c r="K27" s="3"/>
      <c r="L27" s="3"/>
    </row>
    <row r="28" spans="1:12" x14ac:dyDescent="0.25">
      <c r="B28" s="3"/>
      <c r="C28" s="3"/>
    </row>
    <row r="29" spans="1:12" s="6" customFormat="1" ht="16.5" thickBot="1" x14ac:dyDescent="0.3">
      <c r="A29" s="6">
        <v>1892</v>
      </c>
      <c r="B29" s="29" t="s">
        <v>350</v>
      </c>
      <c r="D29" s="10" t="s">
        <v>1</v>
      </c>
      <c r="E29" s="10" t="s">
        <v>2</v>
      </c>
      <c r="F29" s="10" t="s">
        <v>39</v>
      </c>
      <c r="G29" s="10" t="s">
        <v>5</v>
      </c>
    </row>
    <row r="30" spans="1:12" x14ac:dyDescent="0.25">
      <c r="B30" t="s">
        <v>379</v>
      </c>
      <c r="C30" s="3"/>
      <c r="D30" s="7" t="s">
        <v>132</v>
      </c>
      <c r="E30" s="7">
        <f t="shared" ref="E30:E34" si="2">SUM(F30:K30)</f>
        <v>10</v>
      </c>
      <c r="F30" s="3">
        <v>7</v>
      </c>
      <c r="G30" s="3">
        <v>3</v>
      </c>
      <c r="H30" s="3"/>
      <c r="I30" s="3"/>
      <c r="J30" s="3"/>
      <c r="K30" s="3"/>
      <c r="L30" s="3"/>
    </row>
    <row r="31" spans="1:12" x14ac:dyDescent="0.25">
      <c r="B31" s="28" t="s">
        <v>575</v>
      </c>
      <c r="C31" s="3"/>
      <c r="D31" s="7" t="s">
        <v>135</v>
      </c>
      <c r="E31" s="7">
        <f t="shared" si="2"/>
        <v>18</v>
      </c>
      <c r="F31" s="3">
        <v>16</v>
      </c>
      <c r="G31" s="3">
        <v>2</v>
      </c>
      <c r="H31" s="3"/>
      <c r="I31" s="3"/>
      <c r="J31" s="3"/>
      <c r="K31" s="3"/>
      <c r="L31" s="3"/>
    </row>
    <row r="32" spans="1:12" x14ac:dyDescent="0.25">
      <c r="B32" s="3"/>
      <c r="C32" s="3"/>
      <c r="D32" s="7" t="s">
        <v>136</v>
      </c>
      <c r="E32" s="7">
        <f t="shared" si="2"/>
        <v>9</v>
      </c>
      <c r="F32" s="3">
        <v>3</v>
      </c>
      <c r="G32" s="3">
        <v>6</v>
      </c>
      <c r="H32" s="3"/>
      <c r="I32" s="3"/>
      <c r="J32" s="3"/>
      <c r="K32" s="3"/>
      <c r="L32" s="3"/>
    </row>
    <row r="33" spans="1:12" x14ac:dyDescent="0.25">
      <c r="B33" s="3"/>
      <c r="C33" s="3"/>
      <c r="D33" s="7" t="s">
        <v>134</v>
      </c>
      <c r="E33" s="7">
        <f t="shared" si="2"/>
        <v>4</v>
      </c>
      <c r="F33" s="3">
        <v>2</v>
      </c>
      <c r="G33" s="3">
        <v>2</v>
      </c>
      <c r="H33" s="3"/>
      <c r="I33" s="3"/>
      <c r="J33" s="3"/>
      <c r="K33" s="3"/>
      <c r="L33" s="3"/>
    </row>
    <row r="34" spans="1:12" ht="15.75" thickBot="1" x14ac:dyDescent="0.3">
      <c r="B34" s="3"/>
      <c r="C34" s="3"/>
      <c r="D34" s="7" t="s">
        <v>133</v>
      </c>
      <c r="E34" s="9">
        <f t="shared" si="2"/>
        <v>0</v>
      </c>
      <c r="F34" s="8">
        <v>0</v>
      </c>
      <c r="G34" s="8">
        <v>0</v>
      </c>
      <c r="H34" s="3"/>
      <c r="I34" s="3"/>
      <c r="J34" s="3"/>
      <c r="K34" s="3"/>
      <c r="L34" s="3"/>
    </row>
    <row r="35" spans="1:12" x14ac:dyDescent="0.25">
      <c r="B35" s="3"/>
      <c r="C35" s="3"/>
      <c r="E35" s="7">
        <f>SUM(E30:E34)</f>
        <v>41</v>
      </c>
      <c r="F35" s="7">
        <f>SUM(F30:F34)</f>
        <v>28</v>
      </c>
      <c r="G35" s="7">
        <f>SUM(G30:G34)</f>
        <v>13</v>
      </c>
      <c r="H35" s="3"/>
      <c r="I35" s="3"/>
      <c r="J35" s="3"/>
      <c r="K35" s="3"/>
      <c r="L35" s="3"/>
    </row>
    <row r="36" spans="1:12" x14ac:dyDescent="0.25">
      <c r="B36" s="3"/>
      <c r="C36" s="3"/>
      <c r="E36" s="3"/>
      <c r="H36" s="7"/>
      <c r="I36" s="3"/>
      <c r="J36" s="3"/>
      <c r="K36" s="3"/>
      <c r="L36" s="3"/>
    </row>
    <row r="37" spans="1:12" x14ac:dyDescent="0.25">
      <c r="B37" s="3"/>
      <c r="C37" s="3"/>
      <c r="D37" s="7" t="s">
        <v>357</v>
      </c>
      <c r="E37" s="7">
        <v>41</v>
      </c>
      <c r="F37" s="11">
        <f>F35/E37</f>
        <v>0.68292682926829273</v>
      </c>
      <c r="G37" s="11">
        <f>G35/E37</f>
        <v>0.31707317073170732</v>
      </c>
      <c r="H37" s="13"/>
      <c r="I37" s="3"/>
      <c r="J37" s="3"/>
      <c r="K37" s="3"/>
      <c r="L37" s="3"/>
    </row>
    <row r="38" spans="1:12" x14ac:dyDescent="0.25">
      <c r="B38" s="3"/>
      <c r="C38" s="3"/>
      <c r="H38" s="15"/>
      <c r="I38" s="3"/>
      <c r="J38" s="3"/>
      <c r="K38" s="3"/>
      <c r="L38" s="3"/>
    </row>
    <row r="40" spans="1:12" ht="16.5" thickBot="1" x14ac:dyDescent="0.3">
      <c r="A40" s="6">
        <v>1894</v>
      </c>
      <c r="B40" s="29" t="s">
        <v>350</v>
      </c>
      <c r="C40" s="6"/>
      <c r="D40" s="10" t="s">
        <v>1</v>
      </c>
      <c r="E40" s="10" t="s">
        <v>2</v>
      </c>
      <c r="F40" s="10" t="s">
        <v>39</v>
      </c>
      <c r="G40" s="10" t="s">
        <v>83</v>
      </c>
      <c r="H40" s="6"/>
    </row>
    <row r="41" spans="1:12" x14ac:dyDescent="0.25">
      <c r="B41" t="s">
        <v>379</v>
      </c>
      <c r="C41" s="3"/>
      <c r="D41" s="7" t="s">
        <v>132</v>
      </c>
      <c r="E41" s="7">
        <f t="shared" ref="E41:E45" si="3">SUM(F41:K41)</f>
        <v>7</v>
      </c>
      <c r="F41" s="3">
        <v>4</v>
      </c>
      <c r="G41" s="3">
        <v>3</v>
      </c>
      <c r="H41" s="3"/>
    </row>
    <row r="42" spans="1:12" x14ac:dyDescent="0.25">
      <c r="B42" s="28" t="s">
        <v>427</v>
      </c>
      <c r="C42" s="3"/>
      <c r="D42" s="7" t="s">
        <v>135</v>
      </c>
      <c r="E42" s="7">
        <f t="shared" si="3"/>
        <v>7</v>
      </c>
      <c r="F42" s="3">
        <v>5</v>
      </c>
      <c r="G42" s="3">
        <v>2</v>
      </c>
      <c r="H42" s="3"/>
    </row>
    <row r="43" spans="1:12" x14ac:dyDescent="0.25">
      <c r="B43" s="3"/>
      <c r="C43" s="3"/>
      <c r="D43" s="7" t="s">
        <v>136</v>
      </c>
      <c r="E43" s="7">
        <f t="shared" si="3"/>
        <v>2</v>
      </c>
      <c r="F43" s="3">
        <v>2</v>
      </c>
      <c r="G43" s="3">
        <v>0</v>
      </c>
      <c r="H43" s="3"/>
    </row>
    <row r="44" spans="1:12" x14ac:dyDescent="0.25">
      <c r="B44" s="3"/>
      <c r="C44" s="3"/>
      <c r="D44" s="7" t="s">
        <v>134</v>
      </c>
      <c r="E44" s="7">
        <f t="shared" si="3"/>
        <v>1</v>
      </c>
      <c r="F44" s="3">
        <v>1</v>
      </c>
      <c r="G44" s="3">
        <v>0</v>
      </c>
      <c r="H44" s="3"/>
    </row>
    <row r="45" spans="1:12" ht="15.75" thickBot="1" x14ac:dyDescent="0.3">
      <c r="B45" s="3"/>
      <c r="C45" s="3"/>
      <c r="D45" s="7" t="s">
        <v>133</v>
      </c>
      <c r="E45" s="9">
        <f t="shared" si="3"/>
        <v>0</v>
      </c>
      <c r="F45" s="8">
        <v>0</v>
      </c>
      <c r="G45" s="8">
        <v>0</v>
      </c>
      <c r="H45" s="3"/>
    </row>
    <row r="46" spans="1:12" x14ac:dyDescent="0.25">
      <c r="B46" s="3"/>
      <c r="C46" s="2"/>
      <c r="E46" s="7">
        <f>SUM(E41:E45)</f>
        <v>17</v>
      </c>
      <c r="F46" s="7">
        <f>SUM(F41:F45)</f>
        <v>12</v>
      </c>
      <c r="G46" s="7">
        <f>SUM(G41:G45)</f>
        <v>5</v>
      </c>
      <c r="H46" s="3"/>
    </row>
    <row r="47" spans="1:12" x14ac:dyDescent="0.25">
      <c r="B47" s="3"/>
      <c r="C47" s="2"/>
      <c r="E47" s="3"/>
      <c r="H47" s="3"/>
    </row>
    <row r="48" spans="1:12" x14ac:dyDescent="0.25">
      <c r="B48" s="3"/>
      <c r="C48" s="2"/>
      <c r="D48" s="7" t="s">
        <v>357</v>
      </c>
      <c r="E48" s="7">
        <v>17</v>
      </c>
      <c r="F48" s="11">
        <f>F46/E48</f>
        <v>0.70588235294117652</v>
      </c>
      <c r="G48" s="11">
        <f>G46/E48</f>
        <v>0.29411764705882354</v>
      </c>
      <c r="H48" s="7"/>
    </row>
    <row r="49" spans="1:10" x14ac:dyDescent="0.25">
      <c r="B49" s="3"/>
      <c r="H49" s="13"/>
    </row>
    <row r="51" spans="1:10" ht="16.5" thickBot="1" x14ac:dyDescent="0.3">
      <c r="A51" s="6">
        <v>1900</v>
      </c>
      <c r="B51" s="29" t="s">
        <v>350</v>
      </c>
      <c r="C51" s="6"/>
      <c r="D51" s="10" t="s">
        <v>1</v>
      </c>
      <c r="E51" s="10" t="s">
        <v>2</v>
      </c>
      <c r="F51" s="10" t="s">
        <v>37</v>
      </c>
      <c r="G51" s="10" t="s">
        <v>104</v>
      </c>
      <c r="H51" s="10" t="s">
        <v>78</v>
      </c>
    </row>
    <row r="52" spans="1:10" x14ac:dyDescent="0.25">
      <c r="B52" t="s">
        <v>455</v>
      </c>
      <c r="C52" s="3"/>
      <c r="D52" s="7" t="s">
        <v>132</v>
      </c>
      <c r="E52" s="7">
        <f t="shared" ref="E52:E57" si="4">SUM(F52:K52)</f>
        <v>25</v>
      </c>
      <c r="F52" s="3">
        <v>0</v>
      </c>
      <c r="G52" s="3">
        <v>22</v>
      </c>
      <c r="H52" s="3">
        <v>3</v>
      </c>
    </row>
    <row r="53" spans="1:10" x14ac:dyDescent="0.25">
      <c r="B53" s="28" t="s">
        <v>481</v>
      </c>
      <c r="C53" s="3"/>
      <c r="D53" s="7" t="s">
        <v>139</v>
      </c>
      <c r="E53" s="7">
        <f t="shared" si="4"/>
        <v>5</v>
      </c>
      <c r="F53" s="3">
        <v>2</v>
      </c>
      <c r="G53" s="3">
        <v>2</v>
      </c>
      <c r="H53" s="3">
        <v>1</v>
      </c>
    </row>
    <row r="54" spans="1:10" x14ac:dyDescent="0.25">
      <c r="B54" s="28" t="s">
        <v>482</v>
      </c>
      <c r="C54" s="3"/>
      <c r="D54" s="7" t="s">
        <v>140</v>
      </c>
      <c r="E54" s="7">
        <f t="shared" si="4"/>
        <v>0</v>
      </c>
      <c r="F54" s="3">
        <v>0</v>
      </c>
      <c r="G54" s="3">
        <v>0</v>
      </c>
      <c r="H54" s="3">
        <v>0</v>
      </c>
    </row>
    <row r="55" spans="1:10" x14ac:dyDescent="0.25">
      <c r="B55" s="3"/>
      <c r="C55" s="3"/>
      <c r="D55" s="7" t="s">
        <v>136</v>
      </c>
      <c r="E55" s="7">
        <f t="shared" si="4"/>
        <v>1</v>
      </c>
      <c r="F55" s="3">
        <v>1</v>
      </c>
      <c r="G55" s="3">
        <v>0</v>
      </c>
      <c r="H55" s="3">
        <v>0</v>
      </c>
    </row>
    <row r="56" spans="1:10" x14ac:dyDescent="0.25">
      <c r="B56" s="3"/>
      <c r="C56" s="3"/>
      <c r="D56" s="7" t="s">
        <v>134</v>
      </c>
      <c r="E56" s="7">
        <f t="shared" si="4"/>
        <v>22</v>
      </c>
      <c r="F56" s="3">
        <v>17</v>
      </c>
      <c r="G56" s="3">
        <v>2</v>
      </c>
      <c r="H56" s="3">
        <v>3</v>
      </c>
    </row>
    <row r="57" spans="1:10" ht="15.75" thickBot="1" x14ac:dyDescent="0.3">
      <c r="B57" s="3"/>
      <c r="C57" s="3"/>
      <c r="D57" s="7" t="s">
        <v>133</v>
      </c>
      <c r="E57" s="9">
        <f t="shared" si="4"/>
        <v>26</v>
      </c>
      <c r="F57" s="8">
        <v>25</v>
      </c>
      <c r="G57" s="8">
        <v>1</v>
      </c>
      <c r="H57" s="8">
        <v>0</v>
      </c>
    </row>
    <row r="58" spans="1:10" x14ac:dyDescent="0.25">
      <c r="B58" s="3"/>
      <c r="C58" s="3"/>
      <c r="E58" s="7">
        <f>SUM(E52:E57)</f>
        <v>79</v>
      </c>
      <c r="F58" s="7">
        <f>SUM(F52:F57)</f>
        <v>45</v>
      </c>
      <c r="G58" s="7">
        <f>SUM(G52:G57)</f>
        <v>27</v>
      </c>
      <c r="H58" s="7">
        <f>SUM(H52:H57)</f>
        <v>7</v>
      </c>
    </row>
    <row r="59" spans="1:10" x14ac:dyDescent="0.25">
      <c r="B59" s="3"/>
      <c r="C59" s="3"/>
      <c r="E59" s="3"/>
    </row>
    <row r="60" spans="1:10" x14ac:dyDescent="0.25">
      <c r="B60" s="3"/>
      <c r="C60" s="3"/>
      <c r="D60" s="7" t="s">
        <v>357</v>
      </c>
      <c r="E60" s="7">
        <v>79</v>
      </c>
      <c r="F60" s="11">
        <f>F58/E60</f>
        <v>0.569620253164557</v>
      </c>
      <c r="G60" s="11">
        <f>G58/E60</f>
        <v>0.34177215189873417</v>
      </c>
      <c r="H60" s="11">
        <f>H58/E60</f>
        <v>8.8607594936708861E-2</v>
      </c>
    </row>
    <row r="61" spans="1:10" x14ac:dyDescent="0.25">
      <c r="B61" s="3"/>
      <c r="C61" s="3"/>
      <c r="H61" s="13"/>
    </row>
    <row r="62" spans="1:10" x14ac:dyDescent="0.25">
      <c r="B62" s="3"/>
      <c r="C62" s="3"/>
      <c r="D62" s="3"/>
    </row>
    <row r="63" spans="1:10" ht="16.5" thickBot="1" x14ac:dyDescent="0.3">
      <c r="A63" s="6">
        <v>1902</v>
      </c>
      <c r="B63" s="29" t="s">
        <v>350</v>
      </c>
      <c r="C63" s="6"/>
      <c r="D63" s="10" t="s">
        <v>1</v>
      </c>
      <c r="E63" s="10" t="s">
        <v>2</v>
      </c>
      <c r="F63" s="10" t="s">
        <v>104</v>
      </c>
      <c r="G63" s="10" t="s">
        <v>141</v>
      </c>
      <c r="H63" s="6"/>
      <c r="I63" s="6"/>
      <c r="J63" s="6"/>
    </row>
    <row r="64" spans="1:10" x14ac:dyDescent="0.25">
      <c r="B64" s="28" t="s">
        <v>481</v>
      </c>
      <c r="C64" s="3"/>
      <c r="D64" s="7" t="s">
        <v>132</v>
      </c>
      <c r="E64" s="7">
        <f t="shared" ref="E64:E69" si="5">SUM(F64:K64)</f>
        <v>30</v>
      </c>
      <c r="F64" s="3">
        <v>29</v>
      </c>
      <c r="G64" s="3">
        <v>1</v>
      </c>
      <c r="H64" s="3"/>
      <c r="I64" s="3"/>
      <c r="J64" s="3"/>
    </row>
    <row r="65" spans="1:10" x14ac:dyDescent="0.25">
      <c r="B65" t="s">
        <v>483</v>
      </c>
      <c r="C65" s="3"/>
      <c r="D65" s="7" t="s">
        <v>139</v>
      </c>
      <c r="E65" s="7">
        <f t="shared" si="5"/>
        <v>16</v>
      </c>
      <c r="F65" s="3">
        <v>11</v>
      </c>
      <c r="G65" s="3">
        <v>5</v>
      </c>
      <c r="H65" s="3"/>
      <c r="I65" s="3"/>
      <c r="J65" s="3"/>
    </row>
    <row r="66" spans="1:10" x14ac:dyDescent="0.25">
      <c r="B66" s="3"/>
      <c r="C66" s="3"/>
      <c r="D66" s="7" t="s">
        <v>140</v>
      </c>
      <c r="E66" s="7">
        <f t="shared" si="5"/>
        <v>6</v>
      </c>
      <c r="F66" s="3">
        <v>6</v>
      </c>
      <c r="G66" s="3">
        <v>0</v>
      </c>
      <c r="H66" s="3"/>
      <c r="I66" s="3"/>
      <c r="J66" s="3"/>
    </row>
    <row r="67" spans="1:10" x14ac:dyDescent="0.25">
      <c r="B67" s="3"/>
      <c r="C67" s="3"/>
      <c r="D67" s="7" t="s">
        <v>136</v>
      </c>
      <c r="E67" s="7">
        <f t="shared" si="5"/>
        <v>8</v>
      </c>
      <c r="F67" s="3">
        <v>6</v>
      </c>
      <c r="G67" s="3">
        <v>2</v>
      </c>
      <c r="H67" s="3"/>
      <c r="I67" s="3"/>
      <c r="J67" s="3"/>
    </row>
    <row r="68" spans="1:10" x14ac:dyDescent="0.25">
      <c r="B68" s="3"/>
      <c r="C68" s="3"/>
      <c r="D68" s="7" t="s">
        <v>134</v>
      </c>
      <c r="E68" s="7">
        <f t="shared" si="5"/>
        <v>3</v>
      </c>
      <c r="F68" s="3">
        <v>2</v>
      </c>
      <c r="G68" s="3">
        <v>1</v>
      </c>
      <c r="H68" s="3"/>
      <c r="I68" s="3"/>
      <c r="J68" s="3"/>
    </row>
    <row r="69" spans="1:10" ht="15.75" thickBot="1" x14ac:dyDescent="0.3">
      <c r="B69" s="3"/>
      <c r="C69" s="3"/>
      <c r="D69" s="7" t="s">
        <v>133</v>
      </c>
      <c r="E69" s="9">
        <f t="shared" si="5"/>
        <v>2</v>
      </c>
      <c r="F69" s="8">
        <v>2</v>
      </c>
      <c r="G69" s="8">
        <v>0</v>
      </c>
      <c r="H69" s="3"/>
      <c r="I69" s="3"/>
      <c r="J69" s="3"/>
    </row>
    <row r="70" spans="1:10" x14ac:dyDescent="0.25">
      <c r="B70" s="3"/>
      <c r="C70" s="3"/>
      <c r="E70" s="7">
        <f>SUM(E64:E69)</f>
        <v>65</v>
      </c>
      <c r="F70" s="7">
        <f>SUM(F64:F69)</f>
        <v>56</v>
      </c>
      <c r="G70" s="7">
        <f>SUM(G64:G69)</f>
        <v>9</v>
      </c>
      <c r="H70" s="3"/>
      <c r="I70" s="3"/>
      <c r="J70" s="3"/>
    </row>
    <row r="71" spans="1:10" x14ac:dyDescent="0.25">
      <c r="B71" s="3"/>
      <c r="C71" s="3"/>
      <c r="E71" s="3"/>
      <c r="H71" s="3"/>
      <c r="I71" s="3"/>
      <c r="J71" s="3"/>
    </row>
    <row r="72" spans="1:10" x14ac:dyDescent="0.25">
      <c r="B72" s="3"/>
      <c r="C72" s="3"/>
      <c r="D72" s="7" t="s">
        <v>357</v>
      </c>
      <c r="E72" s="7">
        <v>65</v>
      </c>
      <c r="F72" s="11">
        <f>F70/E72</f>
        <v>0.86153846153846159</v>
      </c>
      <c r="G72" s="11">
        <f>G70/E72</f>
        <v>0.13846153846153847</v>
      </c>
      <c r="H72" s="3"/>
      <c r="I72" s="3"/>
      <c r="J72" s="3"/>
    </row>
    <row r="73" spans="1:10" x14ac:dyDescent="0.25">
      <c r="B73" s="3"/>
      <c r="H73" s="3"/>
      <c r="I73" s="3"/>
      <c r="J73" s="3"/>
    </row>
    <row r="75" spans="1:10" ht="16.5" thickBot="1" x14ac:dyDescent="0.3">
      <c r="A75" s="6">
        <v>1903</v>
      </c>
      <c r="B75" s="29" t="s">
        <v>350</v>
      </c>
      <c r="D75" s="10" t="s">
        <v>1</v>
      </c>
      <c r="E75" s="10" t="s">
        <v>2</v>
      </c>
      <c r="F75" s="10" t="s">
        <v>104</v>
      </c>
      <c r="G75" s="6"/>
      <c r="I75" s="6"/>
      <c r="J75" s="6"/>
    </row>
    <row r="76" spans="1:10" x14ac:dyDescent="0.25">
      <c r="B76" s="28" t="s">
        <v>481</v>
      </c>
      <c r="D76" s="7" t="s">
        <v>132</v>
      </c>
      <c r="E76" s="7">
        <f t="shared" ref="E76:E81" si="6">SUM(F76:K76)</f>
        <v>19</v>
      </c>
      <c r="F76" s="3">
        <v>19</v>
      </c>
      <c r="G76" s="3"/>
      <c r="H76" s="3"/>
      <c r="I76" s="3"/>
      <c r="J76" s="3"/>
    </row>
    <row r="77" spans="1:10" x14ac:dyDescent="0.25">
      <c r="B77" s="3"/>
      <c r="D77" s="7" t="s">
        <v>139</v>
      </c>
      <c r="E77" s="7">
        <f t="shared" si="6"/>
        <v>12</v>
      </c>
      <c r="F77" s="3">
        <v>12</v>
      </c>
      <c r="G77" s="3" t="s">
        <v>415</v>
      </c>
      <c r="H77" s="3"/>
      <c r="I77" s="3"/>
      <c r="J77" s="3"/>
    </row>
    <row r="78" spans="1:10" x14ac:dyDescent="0.25">
      <c r="B78" s="3"/>
      <c r="C78" s="2"/>
      <c r="D78" s="7" t="s">
        <v>140</v>
      </c>
      <c r="E78" s="7">
        <f t="shared" si="6"/>
        <v>2</v>
      </c>
      <c r="F78" s="3">
        <v>2</v>
      </c>
      <c r="G78" s="3"/>
      <c r="H78" s="3"/>
      <c r="I78" s="3"/>
      <c r="J78" s="3"/>
    </row>
    <row r="79" spans="1:10" x14ac:dyDescent="0.25">
      <c r="B79" t="s">
        <v>467</v>
      </c>
      <c r="C79" s="2"/>
      <c r="D79" s="7" t="s">
        <v>136</v>
      </c>
      <c r="E79" s="7">
        <f t="shared" si="6"/>
        <v>6</v>
      </c>
      <c r="F79" s="3">
        <v>6</v>
      </c>
      <c r="G79" s="3"/>
      <c r="H79" s="3"/>
      <c r="I79" s="3"/>
      <c r="J79" s="3"/>
    </row>
    <row r="80" spans="1:10" x14ac:dyDescent="0.25">
      <c r="B80" s="3"/>
      <c r="C80" s="2"/>
      <c r="D80" s="7" t="s">
        <v>134</v>
      </c>
      <c r="E80" s="7">
        <f t="shared" si="6"/>
        <v>1</v>
      </c>
      <c r="F80" s="3">
        <v>1</v>
      </c>
      <c r="G80" s="3"/>
      <c r="H80" s="3"/>
      <c r="I80" s="3"/>
      <c r="J80" s="3"/>
    </row>
    <row r="81" spans="2:10" ht="15.75" thickBot="1" x14ac:dyDescent="0.3">
      <c r="B81" s="3"/>
      <c r="C81" s="2"/>
      <c r="D81" s="7" t="s">
        <v>133</v>
      </c>
      <c r="E81" s="9">
        <f t="shared" si="6"/>
        <v>0</v>
      </c>
      <c r="F81" s="8">
        <v>0</v>
      </c>
      <c r="G81" s="7"/>
      <c r="H81" s="3"/>
      <c r="I81" s="3"/>
      <c r="J81" s="3"/>
    </row>
    <row r="82" spans="2:10" x14ac:dyDescent="0.25">
      <c r="B82" s="3"/>
      <c r="C82" s="2"/>
      <c r="E82" s="7">
        <f>SUM(E76:E81)</f>
        <v>40</v>
      </c>
      <c r="F82" s="7">
        <f>SUM(F76:F81)</f>
        <v>40</v>
      </c>
      <c r="G82" s="13"/>
      <c r="H82" s="3"/>
      <c r="I82" s="3"/>
      <c r="J82" s="3"/>
    </row>
    <row r="83" spans="2:10" x14ac:dyDescent="0.25">
      <c r="B83" s="3"/>
      <c r="C83" s="2"/>
      <c r="E83" s="3"/>
      <c r="H83" s="3"/>
      <c r="I83" s="3"/>
      <c r="J83" s="3"/>
    </row>
    <row r="84" spans="2:10" x14ac:dyDescent="0.25">
      <c r="B84" s="3"/>
      <c r="C84" s="2"/>
      <c r="D84" s="7" t="s">
        <v>357</v>
      </c>
      <c r="E84" s="7">
        <v>40</v>
      </c>
      <c r="F84" s="11">
        <f>F82/E84</f>
        <v>1</v>
      </c>
      <c r="H84" s="3"/>
      <c r="I84" s="3"/>
      <c r="J84" s="3"/>
    </row>
    <row r="85" spans="2:10" x14ac:dyDescent="0.25">
      <c r="B85" s="3"/>
      <c r="C85" s="2"/>
      <c r="H85" s="3"/>
      <c r="I85" s="3"/>
      <c r="J85" s="3"/>
    </row>
    <row r="86" spans="2:10" x14ac:dyDescent="0.25">
      <c r="B86" s="2"/>
      <c r="C86" s="3"/>
    </row>
    <row r="87" spans="2:10" x14ac:dyDescent="0.25">
      <c r="B87" s="2"/>
      <c r="C87" s="3"/>
    </row>
    <row r="88" spans="2:10" x14ac:dyDescent="0.25">
      <c r="B88" s="2"/>
      <c r="C88" s="3"/>
    </row>
    <row r="89" spans="2:10" x14ac:dyDescent="0.25">
      <c r="B89" s="2"/>
      <c r="C89" s="3"/>
    </row>
    <row r="90" spans="2:10" x14ac:dyDescent="0.25">
      <c r="B90" s="2"/>
      <c r="C90" s="3"/>
    </row>
    <row r="91" spans="2:10" x14ac:dyDescent="0.25">
      <c r="B91" s="2"/>
      <c r="C91" s="3"/>
    </row>
    <row r="92" spans="2:10" x14ac:dyDescent="0.25">
      <c r="B92" s="2"/>
      <c r="C92" s="3"/>
    </row>
    <row r="93" spans="2:10" x14ac:dyDescent="0.25">
      <c r="B93" s="2"/>
      <c r="C93" s="3"/>
    </row>
    <row r="94" spans="2:10" x14ac:dyDescent="0.25">
      <c r="B94" s="2"/>
      <c r="C94" s="3"/>
    </row>
    <row r="95" spans="2:10" x14ac:dyDescent="0.25">
      <c r="B95" s="2"/>
      <c r="C95" s="3"/>
    </row>
    <row r="96" spans="2:10" x14ac:dyDescent="0.25">
      <c r="B96" s="2"/>
      <c r="C96" s="3"/>
    </row>
    <row r="97" spans="2:3" x14ac:dyDescent="0.25">
      <c r="B97" s="2"/>
      <c r="C97" s="3"/>
    </row>
    <row r="98" spans="2:3" x14ac:dyDescent="0.25">
      <c r="B98" s="2"/>
      <c r="C98" s="3"/>
    </row>
    <row r="99" spans="2:3" x14ac:dyDescent="0.25">
      <c r="B99" s="2"/>
      <c r="C99" s="3"/>
    </row>
    <row r="100" spans="2:3" x14ac:dyDescent="0.25">
      <c r="B100" s="2"/>
      <c r="C100" s="3"/>
    </row>
    <row r="101" spans="2:3" x14ac:dyDescent="0.25">
      <c r="B101" s="2"/>
      <c r="C101" s="3"/>
    </row>
    <row r="102" spans="2:3" x14ac:dyDescent="0.25">
      <c r="B102" s="2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</row>
    <row r="177" spans="1:10" x14ac:dyDescent="0.25">
      <c r="B177" s="3"/>
    </row>
    <row r="178" spans="1:10" x14ac:dyDescent="0.25">
      <c r="B178" s="3"/>
    </row>
    <row r="179" spans="1:10" x14ac:dyDescent="0.25">
      <c r="B179" s="3"/>
    </row>
    <row r="180" spans="1:10" x14ac:dyDescent="0.25">
      <c r="B180" s="3"/>
    </row>
    <row r="181" spans="1:10" x14ac:dyDescent="0.25">
      <c r="B181" s="3"/>
    </row>
    <row r="182" spans="1:10" x14ac:dyDescent="0.25">
      <c r="B182" s="3"/>
    </row>
    <row r="183" spans="1:10" x14ac:dyDescent="0.25">
      <c r="B183" s="3"/>
    </row>
    <row r="184" spans="1:10" x14ac:dyDescent="0.25">
      <c r="B184" s="3"/>
    </row>
    <row r="185" spans="1:10" x14ac:dyDescent="0.25">
      <c r="B185" s="3"/>
    </row>
    <row r="186" spans="1:10" x14ac:dyDescent="0.25">
      <c r="B186" s="3"/>
    </row>
    <row r="187" spans="1:10" x14ac:dyDescent="0.25">
      <c r="B187" s="3"/>
    </row>
    <row r="188" spans="1:10" x14ac:dyDescent="0.25">
      <c r="B188" s="3"/>
    </row>
    <row r="192" spans="1:10" ht="15.75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5">
      <c r="B193" s="3"/>
      <c r="C193" s="3"/>
      <c r="D193" s="7"/>
      <c r="E193" s="7"/>
      <c r="F193" s="3"/>
      <c r="G193" s="3"/>
      <c r="H193" s="3"/>
      <c r="I193" s="3"/>
      <c r="J193" s="3"/>
    </row>
    <row r="194" spans="2:10" x14ac:dyDescent="0.25">
      <c r="B194" s="3"/>
      <c r="C194" s="3"/>
      <c r="D194" s="7"/>
      <c r="E194" s="7"/>
      <c r="F194" s="3"/>
      <c r="G194" s="3"/>
      <c r="H194" s="3"/>
      <c r="I194" s="3"/>
      <c r="J194" s="3"/>
    </row>
    <row r="195" spans="2:10" x14ac:dyDescent="0.25">
      <c r="B195" s="3"/>
      <c r="C195" s="3"/>
      <c r="D195" s="7"/>
      <c r="E195" s="7"/>
      <c r="F195" s="3"/>
      <c r="G195" s="3"/>
      <c r="H195" s="3"/>
      <c r="I195" s="3"/>
      <c r="J195" s="3"/>
    </row>
    <row r="196" spans="2:10" x14ac:dyDescent="0.25">
      <c r="B196" s="3"/>
      <c r="C196" s="3"/>
      <c r="D196" s="7"/>
      <c r="E196" s="7"/>
      <c r="F196" s="3"/>
      <c r="G196" s="3"/>
      <c r="H196" s="3"/>
      <c r="I196" s="3"/>
      <c r="J196" s="3"/>
    </row>
    <row r="197" spans="2:10" x14ac:dyDescent="0.25">
      <c r="B197" s="3"/>
      <c r="C197" s="3"/>
      <c r="D197" s="7"/>
      <c r="E197" s="7"/>
      <c r="F197" s="3"/>
      <c r="G197" s="3"/>
      <c r="H197" s="3"/>
      <c r="I197" s="3"/>
      <c r="J197" s="3"/>
    </row>
    <row r="198" spans="2:10" x14ac:dyDescent="0.25">
      <c r="B198" s="3"/>
      <c r="C198" s="3"/>
      <c r="D198" s="7"/>
      <c r="E198" s="7"/>
      <c r="F198" s="3"/>
      <c r="G198" s="3"/>
      <c r="H198" s="3"/>
      <c r="I198" s="3"/>
      <c r="J198" s="3"/>
    </row>
    <row r="199" spans="2:10" x14ac:dyDescent="0.25">
      <c r="B199" s="3"/>
      <c r="C199" s="3"/>
      <c r="D199" s="7"/>
      <c r="E199" s="7"/>
      <c r="F199" s="3"/>
      <c r="G199" s="3"/>
      <c r="H199" s="3"/>
      <c r="I199" s="3"/>
      <c r="J199" s="3"/>
    </row>
    <row r="200" spans="2:10" x14ac:dyDescent="0.25">
      <c r="B200" s="3"/>
      <c r="C200" s="3"/>
      <c r="D200" s="7"/>
      <c r="E200" s="7"/>
      <c r="F200" s="3"/>
      <c r="G200" s="3"/>
      <c r="H200" s="3"/>
      <c r="I200" s="3"/>
      <c r="J200" s="3"/>
    </row>
    <row r="201" spans="2:10" x14ac:dyDescent="0.25">
      <c r="B201" s="3"/>
      <c r="C201" s="3"/>
      <c r="D201" s="7"/>
      <c r="E201" s="7"/>
      <c r="F201" s="3"/>
      <c r="G201" s="3"/>
      <c r="H201" s="3"/>
      <c r="I201" s="3"/>
      <c r="J201" s="3"/>
    </row>
    <row r="202" spans="2:10" x14ac:dyDescent="0.25">
      <c r="B202" s="3"/>
      <c r="C202" s="3"/>
      <c r="D202" s="7"/>
      <c r="E202" s="7"/>
      <c r="F202" s="3"/>
      <c r="G202" s="3"/>
      <c r="H202" s="3"/>
      <c r="I202" s="3"/>
      <c r="J202" s="3"/>
    </row>
    <row r="203" spans="2:10" x14ac:dyDescent="0.25">
      <c r="B203" s="3"/>
      <c r="C203" s="3"/>
      <c r="D203" s="7"/>
      <c r="E203" s="7"/>
      <c r="F203" s="3"/>
      <c r="G203" s="3"/>
      <c r="H203" s="3"/>
      <c r="I203" s="3"/>
      <c r="J203" s="3"/>
    </row>
    <row r="204" spans="2:10" x14ac:dyDescent="0.25">
      <c r="B204" s="3"/>
      <c r="C204" s="3"/>
      <c r="D204" s="7"/>
      <c r="E204" s="7"/>
      <c r="F204" s="3"/>
      <c r="G204" s="3"/>
      <c r="H204" s="3"/>
      <c r="I204" s="3"/>
      <c r="J204" s="3"/>
    </row>
    <row r="205" spans="2:10" x14ac:dyDescent="0.25">
      <c r="B205" s="3"/>
      <c r="C205" s="3"/>
      <c r="E205" s="7"/>
      <c r="F205" s="7"/>
      <c r="G205" s="7"/>
      <c r="H205" s="7"/>
      <c r="I205" s="7"/>
      <c r="J205" s="7"/>
    </row>
    <row r="206" spans="2:10" x14ac:dyDescent="0.25">
      <c r="B206" s="3"/>
      <c r="C206" s="3"/>
      <c r="E206" s="3"/>
      <c r="F206" s="17"/>
      <c r="G206" s="17"/>
      <c r="H206" s="17"/>
      <c r="I206" s="17"/>
      <c r="J206" s="17"/>
    </row>
    <row r="207" spans="2:10" x14ac:dyDescent="0.25">
      <c r="B207" s="3"/>
      <c r="C207" s="3"/>
    </row>
    <row r="208" spans="2:10" x14ac:dyDescent="0.25">
      <c r="B208" s="3"/>
      <c r="C208" s="3"/>
    </row>
    <row r="209" spans="2:10" ht="15.75" x14ac:dyDescent="0.25">
      <c r="B209" s="3"/>
      <c r="C209" s="3"/>
      <c r="F209" s="4"/>
    </row>
    <row r="210" spans="2:10" ht="15.75" x14ac:dyDescent="0.25">
      <c r="B210" s="3"/>
      <c r="C210" s="3"/>
      <c r="E210" s="6"/>
      <c r="F210" s="6"/>
      <c r="G210" s="6"/>
      <c r="H210" s="6"/>
      <c r="I210" s="6"/>
    </row>
    <row r="211" spans="2:10" x14ac:dyDescent="0.25">
      <c r="B211" s="3"/>
      <c r="C211" s="3"/>
      <c r="E211" s="7"/>
      <c r="F211" s="14"/>
      <c r="G211" s="16"/>
      <c r="H211" s="16"/>
      <c r="I211" s="14"/>
      <c r="J211" s="14"/>
    </row>
    <row r="212" spans="2:10" x14ac:dyDescent="0.25">
      <c r="B212" s="3"/>
      <c r="C212" s="3"/>
      <c r="E212" s="7"/>
      <c r="F212" s="14"/>
      <c r="G212" s="14"/>
      <c r="H212" s="14"/>
      <c r="I212" s="14"/>
      <c r="J212" s="14"/>
    </row>
    <row r="213" spans="2:10" x14ac:dyDescent="0.25">
      <c r="B213" s="3"/>
      <c r="C213" s="3"/>
      <c r="E213" s="7"/>
      <c r="F213" s="14"/>
      <c r="G213" s="14"/>
      <c r="H213" s="14"/>
      <c r="I213" s="14"/>
      <c r="J213" s="14"/>
    </row>
    <row r="214" spans="2:10" x14ac:dyDescent="0.25">
      <c r="B214" s="3"/>
      <c r="C214" s="3"/>
      <c r="E214" s="7"/>
      <c r="F214" s="14"/>
      <c r="G214" s="14"/>
      <c r="H214" s="14"/>
      <c r="I214" s="14"/>
      <c r="J214" s="14"/>
    </row>
    <row r="215" spans="2:10" x14ac:dyDescent="0.25">
      <c r="B215" s="3"/>
      <c r="C215" s="3"/>
      <c r="E215" s="7"/>
      <c r="F215" s="14"/>
      <c r="G215" s="14"/>
      <c r="H215" s="14"/>
      <c r="I215" s="14"/>
      <c r="J215" s="14"/>
    </row>
    <row r="216" spans="2:10" x14ac:dyDescent="0.25">
      <c r="B216" s="3"/>
      <c r="C216" s="3"/>
      <c r="E216" s="7"/>
      <c r="F216" s="14"/>
      <c r="G216" s="14"/>
      <c r="H216" s="14"/>
      <c r="I216" s="14"/>
      <c r="J216" s="14"/>
    </row>
    <row r="217" spans="2:10" x14ac:dyDescent="0.25">
      <c r="B217" s="3"/>
      <c r="C217" s="3"/>
      <c r="E217" s="7"/>
      <c r="F217" s="14"/>
      <c r="G217" s="14"/>
      <c r="H217" s="14"/>
      <c r="I217" s="14"/>
      <c r="J217" s="14"/>
    </row>
    <row r="218" spans="2:10" x14ac:dyDescent="0.25">
      <c r="B218" s="3"/>
      <c r="C218" s="3"/>
      <c r="E218" s="7"/>
      <c r="F218" s="14"/>
      <c r="G218" s="14"/>
      <c r="H218" s="14"/>
      <c r="I218" s="14"/>
      <c r="J218" s="14"/>
    </row>
    <row r="219" spans="2:10" x14ac:dyDescent="0.25">
      <c r="B219" s="3"/>
      <c r="C219" s="3"/>
      <c r="E219" s="7"/>
      <c r="F219" s="14"/>
      <c r="G219" s="14"/>
      <c r="H219" s="14"/>
      <c r="I219" s="14"/>
      <c r="J219" s="14"/>
    </row>
    <row r="220" spans="2:10" x14ac:dyDescent="0.25">
      <c r="B220" s="3"/>
      <c r="C220" s="3"/>
      <c r="E220" s="7"/>
      <c r="F220" s="14"/>
      <c r="G220" s="14"/>
      <c r="H220" s="14"/>
      <c r="I220" s="14"/>
      <c r="J220" s="14"/>
    </row>
    <row r="221" spans="2:10" x14ac:dyDescent="0.25">
      <c r="B221" s="3"/>
      <c r="C221" s="3"/>
      <c r="E221" s="7"/>
      <c r="F221" s="14"/>
      <c r="G221" s="14"/>
      <c r="H221" s="14"/>
      <c r="I221" s="14"/>
      <c r="J221" s="14"/>
    </row>
    <row r="222" spans="2:10" x14ac:dyDescent="0.25">
      <c r="B222" s="3"/>
      <c r="C222" s="3"/>
      <c r="E222" s="7"/>
      <c r="F222" s="14"/>
      <c r="G222" s="14"/>
      <c r="H222" s="14"/>
      <c r="I222" s="14"/>
      <c r="J222" s="14"/>
    </row>
    <row r="223" spans="2:10" x14ac:dyDescent="0.25">
      <c r="B223" s="3"/>
      <c r="C223" s="3"/>
      <c r="E223" s="12"/>
    </row>
    <row r="224" spans="2:10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3"/>
      <c r="C286" s="3"/>
    </row>
    <row r="287" spans="2:3" x14ac:dyDescent="0.25">
      <c r="B287" s="3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  <row r="300" spans="2:3" x14ac:dyDescent="0.25">
      <c r="B300" s="3"/>
      <c r="C300" s="3"/>
    </row>
    <row r="301" spans="2:3" x14ac:dyDescent="0.25">
      <c r="B301" s="3"/>
      <c r="C301" s="3"/>
    </row>
    <row r="302" spans="2:3" x14ac:dyDescent="0.25">
      <c r="B302" s="3"/>
      <c r="C302" s="3"/>
    </row>
    <row r="303" spans="2:3" x14ac:dyDescent="0.25">
      <c r="B303" s="3"/>
      <c r="C303" s="3"/>
    </row>
    <row r="304" spans="2:3" x14ac:dyDescent="0.25">
      <c r="B304" s="3"/>
      <c r="C304" s="3"/>
    </row>
    <row r="305" spans="2:3" x14ac:dyDescent="0.25">
      <c r="B305" s="3"/>
      <c r="C305" s="3"/>
    </row>
    <row r="306" spans="2:3" x14ac:dyDescent="0.25">
      <c r="B306" s="3"/>
      <c r="C306" s="3"/>
    </row>
    <row r="307" spans="2:3" x14ac:dyDescent="0.25">
      <c r="B307" s="3"/>
    </row>
    <row r="308" spans="2:3" x14ac:dyDescent="0.25">
      <c r="B308" s="3"/>
    </row>
    <row r="309" spans="2:3" x14ac:dyDescent="0.25">
      <c r="B309" s="3"/>
    </row>
    <row r="310" spans="2:3" x14ac:dyDescent="0.25">
      <c r="B310" s="3"/>
    </row>
    <row r="311" spans="2:3" x14ac:dyDescent="0.25">
      <c r="B311" s="3"/>
    </row>
    <row r="312" spans="2:3" x14ac:dyDescent="0.25">
      <c r="B312" s="3"/>
    </row>
    <row r="313" spans="2:3" x14ac:dyDescent="0.25">
      <c r="B313" s="3"/>
    </row>
    <row r="314" spans="2:3" x14ac:dyDescent="0.25">
      <c r="B314" s="3"/>
    </row>
    <row r="315" spans="2:3" x14ac:dyDescent="0.25">
      <c r="B315" s="3"/>
    </row>
    <row r="316" spans="2:3" x14ac:dyDescent="0.25">
      <c r="B316" s="3"/>
    </row>
    <row r="317" spans="2:3" x14ac:dyDescent="0.25">
      <c r="B317" s="3"/>
    </row>
    <row r="318" spans="2:3" x14ac:dyDescent="0.25">
      <c r="B318" s="3"/>
    </row>
    <row r="319" spans="2:3" x14ac:dyDescent="0.25">
      <c r="B319" s="3"/>
    </row>
    <row r="320" spans="2:3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</sheetData>
  <pageMargins left="0.7" right="0.7" top="0.75" bottom="0.75" header="0.3" footer="0.3"/>
  <pageSetup paperSize="9" scale="75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E292-03E9-4095-A0B4-2E3E4EFF9880}">
  <sheetPr>
    <pageSetUpPr fitToPage="1"/>
  </sheetPr>
  <dimension ref="A2:L347"/>
  <sheetViews>
    <sheetView zoomScaleNormal="100" workbookViewId="0">
      <selection activeCell="E4" sqref="E4"/>
    </sheetView>
  </sheetViews>
  <sheetFormatPr defaultRowHeight="15" x14ac:dyDescent="0.25"/>
  <cols>
    <col min="1" max="1" width="7.7109375" style="3" customWidth="1"/>
    <col min="2" max="2" width="28.7109375" customWidth="1"/>
    <col min="3" max="3" width="10.7109375" customWidth="1"/>
    <col min="4" max="4" width="28.7109375" customWidth="1"/>
    <col min="5" max="5" width="12.85546875" customWidth="1"/>
    <col min="12" max="12" width="4.85546875" customWidth="1"/>
    <col min="13" max="13" width="7.7109375" customWidth="1"/>
  </cols>
  <sheetData>
    <row r="2" spans="1:12" s="1" customFormat="1" ht="23.25" x14ac:dyDescent="0.35">
      <c r="A2" s="5"/>
      <c r="B2" s="1" t="s">
        <v>0</v>
      </c>
    </row>
    <row r="4" spans="1:12" s="7" customFormat="1" x14ac:dyDescent="0.25">
      <c r="A4" s="3"/>
      <c r="D4" s="3"/>
      <c r="E4" s="3"/>
      <c r="F4" s="3"/>
      <c r="G4" s="3"/>
      <c r="H4" s="3"/>
      <c r="I4" s="3"/>
      <c r="J4" s="3"/>
      <c r="K4" s="3"/>
    </row>
    <row r="5" spans="1:12" ht="18.75" x14ac:dyDescent="0.3">
      <c r="B5" s="31" t="s">
        <v>470</v>
      </c>
      <c r="C5" s="3"/>
    </row>
    <row r="6" spans="1:12" x14ac:dyDescent="0.25">
      <c r="B6" s="3"/>
      <c r="C6" s="3"/>
    </row>
    <row r="7" spans="1:12" s="6" customFormat="1" ht="16.5" thickBot="1" x14ac:dyDescent="0.3">
      <c r="A7" s="6">
        <v>1880</v>
      </c>
      <c r="B7" s="29" t="s">
        <v>350</v>
      </c>
      <c r="D7" s="10" t="s">
        <v>1</v>
      </c>
      <c r="E7" s="10" t="s">
        <v>2</v>
      </c>
      <c r="F7" s="10" t="s">
        <v>149</v>
      </c>
    </row>
    <row r="8" spans="1:12" x14ac:dyDescent="0.25">
      <c r="B8" s="28" t="s">
        <v>484</v>
      </c>
      <c r="C8" s="2"/>
      <c r="D8" s="7" t="s">
        <v>142</v>
      </c>
      <c r="E8" s="7">
        <f t="shared" ref="E8:E14" si="0">SUM(F8:K8)</f>
        <v>3</v>
      </c>
      <c r="F8" s="3">
        <v>3</v>
      </c>
      <c r="G8" s="3"/>
      <c r="H8" s="3"/>
      <c r="I8" s="3"/>
      <c r="J8" s="3"/>
      <c r="K8" s="3"/>
      <c r="L8" s="3"/>
    </row>
    <row r="9" spans="1:12" x14ac:dyDescent="0.25">
      <c r="B9" s="28"/>
      <c r="C9" s="2"/>
      <c r="D9" s="7" t="s">
        <v>143</v>
      </c>
      <c r="E9" s="7">
        <f t="shared" si="0"/>
        <v>13</v>
      </c>
      <c r="F9" s="3">
        <v>13</v>
      </c>
      <c r="G9" s="3"/>
      <c r="H9" s="3"/>
      <c r="I9" s="3"/>
      <c r="J9" s="3"/>
      <c r="K9" s="3"/>
      <c r="L9" s="3"/>
    </row>
    <row r="10" spans="1:12" x14ac:dyDescent="0.25">
      <c r="B10" s="3"/>
      <c r="C10" s="2"/>
      <c r="D10" s="7" t="s">
        <v>144</v>
      </c>
      <c r="E10" s="7">
        <f t="shared" si="0"/>
        <v>16</v>
      </c>
      <c r="F10" s="3">
        <v>16</v>
      </c>
      <c r="G10" s="3"/>
      <c r="H10" s="3"/>
      <c r="I10" s="3"/>
      <c r="J10" s="3"/>
      <c r="K10" s="3"/>
      <c r="L10" s="3"/>
    </row>
    <row r="11" spans="1:12" x14ac:dyDescent="0.25">
      <c r="B11" s="3"/>
      <c r="C11" s="2"/>
      <c r="D11" s="7" t="s">
        <v>145</v>
      </c>
      <c r="E11" s="7">
        <f t="shared" si="0"/>
        <v>29</v>
      </c>
      <c r="F11" s="3">
        <v>29</v>
      </c>
      <c r="G11" s="3"/>
      <c r="H11" s="3"/>
      <c r="I11" s="3"/>
      <c r="J11" s="3"/>
      <c r="K11" s="3"/>
      <c r="L11" s="3"/>
    </row>
    <row r="12" spans="1:12" x14ac:dyDescent="0.25">
      <c r="B12" s="3"/>
      <c r="C12" s="2"/>
      <c r="D12" s="7" t="s">
        <v>146</v>
      </c>
      <c r="E12" s="7">
        <f t="shared" si="0"/>
        <v>30</v>
      </c>
      <c r="F12" s="3">
        <v>30</v>
      </c>
      <c r="G12" s="3"/>
      <c r="H12" s="3"/>
      <c r="I12" s="3"/>
      <c r="J12" s="3"/>
      <c r="K12" s="3"/>
      <c r="L12" s="3"/>
    </row>
    <row r="13" spans="1:12" x14ac:dyDescent="0.25">
      <c r="B13" s="3"/>
      <c r="C13" s="2"/>
      <c r="D13" s="7" t="s">
        <v>147</v>
      </c>
      <c r="E13" s="7">
        <f t="shared" si="0"/>
        <v>1</v>
      </c>
      <c r="F13" s="3">
        <v>1</v>
      </c>
      <c r="G13" s="3"/>
      <c r="H13" s="3"/>
      <c r="I13" s="3"/>
      <c r="J13" s="3"/>
      <c r="K13" s="3"/>
      <c r="L13" s="3"/>
    </row>
    <row r="14" spans="1:12" ht="15.75" thickBot="1" x14ac:dyDescent="0.3">
      <c r="B14" s="3"/>
      <c r="C14" s="2"/>
      <c r="D14" s="7" t="s">
        <v>148</v>
      </c>
      <c r="E14" s="9">
        <f t="shared" si="0"/>
        <v>3</v>
      </c>
      <c r="F14" s="8">
        <v>3</v>
      </c>
      <c r="G14" s="3"/>
      <c r="H14" s="3"/>
      <c r="I14" s="3"/>
      <c r="J14" s="3"/>
      <c r="K14" s="3"/>
      <c r="L14" s="3"/>
    </row>
    <row r="15" spans="1:12" x14ac:dyDescent="0.25">
      <c r="B15" s="3"/>
      <c r="C15" s="2"/>
      <c r="E15" s="7">
        <f>SUM(E8:E14)</f>
        <v>95</v>
      </c>
      <c r="F15" s="7">
        <f>SUM(F8:F14)</f>
        <v>95</v>
      </c>
      <c r="G15" s="7"/>
      <c r="H15" s="7"/>
      <c r="I15" s="7"/>
      <c r="J15" s="7"/>
      <c r="K15" s="7"/>
      <c r="L15" s="7"/>
    </row>
    <row r="16" spans="1:12" x14ac:dyDescent="0.25">
      <c r="B16" s="3"/>
      <c r="C16" s="2"/>
      <c r="E16" s="3"/>
      <c r="G16" s="13"/>
      <c r="H16" s="13"/>
      <c r="I16" s="13"/>
      <c r="J16" s="13"/>
      <c r="K16" s="13"/>
      <c r="L16" s="3"/>
    </row>
    <row r="17" spans="1:12" x14ac:dyDescent="0.25">
      <c r="B17" s="3"/>
      <c r="C17" s="2"/>
      <c r="D17" s="7" t="s">
        <v>357</v>
      </c>
      <c r="E17" s="7">
        <v>95</v>
      </c>
      <c r="F17" s="11">
        <f>F15/E17</f>
        <v>1</v>
      </c>
    </row>
    <row r="18" spans="1:12" x14ac:dyDescent="0.25">
      <c r="B18" s="3"/>
      <c r="C18" s="2"/>
    </row>
    <row r="19" spans="1:12" ht="15.75" x14ac:dyDescent="0.25">
      <c r="B19" s="3"/>
      <c r="C19" s="3"/>
      <c r="D19" s="6"/>
      <c r="E19" s="22"/>
    </row>
    <row r="20" spans="1:12" s="6" customFormat="1" ht="16.5" thickBot="1" x14ac:dyDescent="0.3">
      <c r="A20" s="6">
        <v>1886</v>
      </c>
      <c r="B20" s="29" t="s">
        <v>350</v>
      </c>
      <c r="D20" s="10" t="s">
        <v>1</v>
      </c>
      <c r="E20" s="10" t="s">
        <v>2</v>
      </c>
      <c r="F20" s="10" t="s">
        <v>149</v>
      </c>
    </row>
    <row r="21" spans="1:12" x14ac:dyDescent="0.25">
      <c r="B21" s="28" t="s">
        <v>484</v>
      </c>
      <c r="C21" s="2"/>
      <c r="D21" s="7" t="s">
        <v>142</v>
      </c>
      <c r="E21" s="7">
        <f t="shared" ref="E21:E27" si="1">SUM(F21:K21)</f>
        <v>3</v>
      </c>
      <c r="F21" s="3">
        <v>3</v>
      </c>
      <c r="G21" s="3"/>
      <c r="H21" s="3"/>
      <c r="I21" s="3"/>
      <c r="J21" s="3"/>
      <c r="K21" s="3"/>
      <c r="L21" s="3"/>
    </row>
    <row r="22" spans="1:12" x14ac:dyDescent="0.25">
      <c r="B22" s="3"/>
      <c r="C22" s="2"/>
      <c r="D22" s="7" t="s">
        <v>143</v>
      </c>
      <c r="E22" s="7">
        <f t="shared" si="1"/>
        <v>33</v>
      </c>
      <c r="F22" s="3">
        <v>33</v>
      </c>
      <c r="G22" s="3"/>
      <c r="H22" s="3"/>
      <c r="I22" s="3"/>
      <c r="J22" s="3"/>
      <c r="K22" s="3"/>
      <c r="L22" s="3"/>
    </row>
    <row r="23" spans="1:12" x14ac:dyDescent="0.25">
      <c r="B23" s="3"/>
      <c r="C23" s="2"/>
      <c r="D23" s="7" t="s">
        <v>144</v>
      </c>
      <c r="E23" s="7">
        <f t="shared" si="1"/>
        <v>9</v>
      </c>
      <c r="F23" s="3">
        <v>9</v>
      </c>
      <c r="G23" s="3"/>
      <c r="H23" s="3"/>
      <c r="I23" s="3"/>
      <c r="J23" s="3"/>
      <c r="K23" s="3"/>
      <c r="L23" s="3"/>
    </row>
    <row r="24" spans="1:12" x14ac:dyDescent="0.25">
      <c r="B24" s="3"/>
      <c r="C24" s="2"/>
      <c r="D24" s="7" t="s">
        <v>145</v>
      </c>
      <c r="E24" s="7">
        <f t="shared" si="1"/>
        <v>27</v>
      </c>
      <c r="F24" s="3">
        <v>27</v>
      </c>
      <c r="G24" s="3"/>
      <c r="H24" s="3"/>
      <c r="I24" s="3"/>
      <c r="J24" s="3"/>
      <c r="K24" s="3"/>
      <c r="L24" s="3"/>
    </row>
    <row r="25" spans="1:12" x14ac:dyDescent="0.25">
      <c r="B25" s="3"/>
      <c r="C25" s="2"/>
      <c r="D25" s="7" t="s">
        <v>146</v>
      </c>
      <c r="E25" s="7">
        <f t="shared" si="1"/>
        <v>11</v>
      </c>
      <c r="F25" s="3">
        <v>11</v>
      </c>
      <c r="G25" s="3"/>
      <c r="H25" s="3"/>
      <c r="I25" s="3"/>
      <c r="J25" s="3"/>
      <c r="K25" s="3"/>
      <c r="L25" s="3"/>
    </row>
    <row r="26" spans="1:12" x14ac:dyDescent="0.25">
      <c r="B26" s="3"/>
      <c r="C26" s="2"/>
      <c r="D26" s="7" t="s">
        <v>147</v>
      </c>
      <c r="E26" s="7">
        <f t="shared" si="1"/>
        <v>1</v>
      </c>
      <c r="F26" s="3">
        <v>1</v>
      </c>
      <c r="G26" s="3"/>
      <c r="H26" s="3"/>
      <c r="I26" s="7"/>
      <c r="J26" s="3"/>
      <c r="K26" s="3"/>
      <c r="L26" s="3"/>
    </row>
    <row r="27" spans="1:12" ht="15.75" thickBot="1" x14ac:dyDescent="0.3">
      <c r="B27" s="3"/>
      <c r="C27" s="2"/>
      <c r="D27" s="7" t="s">
        <v>148</v>
      </c>
      <c r="E27" s="9">
        <f t="shared" si="1"/>
        <v>5</v>
      </c>
      <c r="F27" s="8">
        <v>5</v>
      </c>
      <c r="G27" s="3"/>
      <c r="H27" s="3"/>
      <c r="I27" s="13"/>
      <c r="J27" s="3"/>
      <c r="K27" s="3"/>
      <c r="L27" s="3"/>
    </row>
    <row r="28" spans="1:12" x14ac:dyDescent="0.25">
      <c r="B28" s="3"/>
      <c r="C28" s="2"/>
      <c r="E28" s="7">
        <f>SUM(E21:E27)</f>
        <v>89</v>
      </c>
      <c r="F28" s="7">
        <f>SUM(F21:F27)</f>
        <v>89</v>
      </c>
      <c r="G28" s="7"/>
      <c r="H28" s="7"/>
      <c r="J28" s="3"/>
      <c r="K28" s="3"/>
      <c r="L28" s="3"/>
    </row>
    <row r="29" spans="1:12" x14ac:dyDescent="0.25">
      <c r="B29" s="3"/>
      <c r="C29" s="2"/>
      <c r="E29" s="3"/>
      <c r="G29" s="13"/>
      <c r="H29" s="13"/>
      <c r="J29" s="3"/>
      <c r="K29" s="3"/>
      <c r="L29" s="3"/>
    </row>
    <row r="30" spans="1:12" x14ac:dyDescent="0.25">
      <c r="B30" s="3"/>
      <c r="C30" s="2"/>
      <c r="D30" s="7" t="s">
        <v>357</v>
      </c>
      <c r="E30" s="7">
        <v>89</v>
      </c>
      <c r="F30" s="11">
        <f>F28/E30</f>
        <v>1</v>
      </c>
      <c r="J30" s="3"/>
      <c r="K30" s="3"/>
      <c r="L30" s="3"/>
    </row>
    <row r="31" spans="1:12" ht="15.75" x14ac:dyDescent="0.25">
      <c r="B31" s="3"/>
      <c r="C31" s="2"/>
      <c r="I31" s="6"/>
      <c r="J31" s="7"/>
      <c r="K31" s="7"/>
      <c r="L31" s="7"/>
    </row>
    <row r="32" spans="1:12" x14ac:dyDescent="0.25">
      <c r="B32" s="2"/>
      <c r="C32" s="2"/>
    </row>
    <row r="33" spans="1:7" ht="16.5" thickBot="1" x14ac:dyDescent="0.3">
      <c r="A33" s="6">
        <v>1892</v>
      </c>
      <c r="B33" s="29" t="s">
        <v>350</v>
      </c>
      <c r="C33" s="6"/>
      <c r="D33" s="10" t="s">
        <v>1</v>
      </c>
      <c r="E33" s="10" t="s">
        <v>2</v>
      </c>
      <c r="F33" s="10" t="s">
        <v>150</v>
      </c>
      <c r="G33" s="6"/>
    </row>
    <row r="34" spans="1:7" x14ac:dyDescent="0.25">
      <c r="B34" s="28" t="s">
        <v>485</v>
      </c>
      <c r="C34" s="2"/>
      <c r="D34" s="7" t="s">
        <v>142</v>
      </c>
      <c r="E34" s="7">
        <f t="shared" ref="E34:E40" si="2">SUM(F34:K34)</f>
        <v>11</v>
      </c>
      <c r="F34" s="3">
        <v>11</v>
      </c>
      <c r="G34" s="3"/>
    </row>
    <row r="35" spans="1:7" x14ac:dyDescent="0.25">
      <c r="B35" s="3"/>
      <c r="C35" s="2"/>
      <c r="D35" s="7" t="s">
        <v>143</v>
      </c>
      <c r="E35" s="7">
        <f t="shared" si="2"/>
        <v>21</v>
      </c>
      <c r="F35" s="3">
        <v>21</v>
      </c>
      <c r="G35" s="3"/>
    </row>
    <row r="36" spans="1:7" x14ac:dyDescent="0.25">
      <c r="B36" s="3"/>
      <c r="C36" s="2"/>
      <c r="D36" s="7" t="s">
        <v>144</v>
      </c>
      <c r="E36" s="7">
        <f t="shared" si="2"/>
        <v>11</v>
      </c>
      <c r="F36" s="3">
        <v>11</v>
      </c>
      <c r="G36" s="3"/>
    </row>
    <row r="37" spans="1:7" x14ac:dyDescent="0.25">
      <c r="B37" t="s">
        <v>467</v>
      </c>
      <c r="C37" s="2"/>
      <c r="D37" s="7" t="s">
        <v>145</v>
      </c>
      <c r="E37" s="7">
        <f t="shared" si="2"/>
        <v>27</v>
      </c>
      <c r="F37" s="3">
        <v>27</v>
      </c>
      <c r="G37" s="3"/>
    </row>
    <row r="38" spans="1:7" x14ac:dyDescent="0.25">
      <c r="B38" s="3"/>
      <c r="C38" s="2"/>
      <c r="D38" s="7" t="s">
        <v>146</v>
      </c>
      <c r="E38" s="7">
        <f t="shared" si="2"/>
        <v>10</v>
      </c>
      <c r="F38" s="3">
        <v>10</v>
      </c>
      <c r="G38" s="3"/>
    </row>
    <row r="39" spans="1:7" x14ac:dyDescent="0.25">
      <c r="B39" s="3"/>
      <c r="C39" s="2"/>
      <c r="D39" s="7" t="s">
        <v>147</v>
      </c>
      <c r="E39" s="7">
        <f t="shared" si="2"/>
        <v>8</v>
      </c>
      <c r="F39" s="3">
        <v>8</v>
      </c>
      <c r="G39" s="3" t="s">
        <v>415</v>
      </c>
    </row>
    <row r="40" spans="1:7" ht="15.75" thickBot="1" x14ac:dyDescent="0.3">
      <c r="B40" s="3"/>
      <c r="C40" s="2"/>
      <c r="D40" s="7" t="s">
        <v>148</v>
      </c>
      <c r="E40" s="9">
        <f t="shared" si="2"/>
        <v>3</v>
      </c>
      <c r="F40" s="8">
        <v>3</v>
      </c>
      <c r="G40" s="3"/>
    </row>
    <row r="41" spans="1:7" x14ac:dyDescent="0.25">
      <c r="B41" s="3"/>
      <c r="C41" s="2"/>
      <c r="E41" s="7">
        <f>SUM(E34:E40)</f>
        <v>91</v>
      </c>
      <c r="F41" s="7">
        <f>SUM(F34:F40)</f>
        <v>91</v>
      </c>
      <c r="G41" s="7"/>
    </row>
    <row r="42" spans="1:7" x14ac:dyDescent="0.25">
      <c r="B42" s="3"/>
      <c r="C42" s="2"/>
      <c r="E42" s="3"/>
      <c r="G42" s="13"/>
    </row>
    <row r="43" spans="1:7" x14ac:dyDescent="0.25">
      <c r="B43" s="3"/>
      <c r="C43" s="2"/>
      <c r="D43" s="7" t="s">
        <v>357</v>
      </c>
      <c r="E43" s="7">
        <v>91</v>
      </c>
      <c r="F43" s="11">
        <f>F41/E43</f>
        <v>1</v>
      </c>
    </row>
    <row r="44" spans="1:7" x14ac:dyDescent="0.25">
      <c r="B44" s="3"/>
      <c r="C44" s="2"/>
    </row>
    <row r="45" spans="1:7" x14ac:dyDescent="0.25">
      <c r="B45" s="18"/>
      <c r="C45" s="2"/>
    </row>
    <row r="46" spans="1:7" ht="16.5" thickBot="1" x14ac:dyDescent="0.3">
      <c r="A46" s="6">
        <v>1894</v>
      </c>
      <c r="B46" s="29" t="s">
        <v>350</v>
      </c>
      <c r="C46" s="6"/>
      <c r="D46" s="10" t="s">
        <v>1</v>
      </c>
      <c r="E46" s="10" t="s">
        <v>2</v>
      </c>
      <c r="F46" s="10" t="s">
        <v>151</v>
      </c>
      <c r="G46" s="6"/>
    </row>
    <row r="47" spans="1:7" x14ac:dyDescent="0.25">
      <c r="B47" s="28" t="s">
        <v>486</v>
      </c>
      <c r="C47" s="2"/>
      <c r="D47" s="7" t="s">
        <v>142</v>
      </c>
      <c r="E47" s="7">
        <f t="shared" ref="E47:E53" si="3">SUM(F47:K47)</f>
        <v>2</v>
      </c>
      <c r="F47" s="3">
        <v>2</v>
      </c>
      <c r="G47" s="3" t="s">
        <v>416</v>
      </c>
    </row>
    <row r="48" spans="1:7" x14ac:dyDescent="0.25">
      <c r="B48" s="3"/>
      <c r="C48" s="2"/>
      <c r="D48" s="7" t="s">
        <v>143</v>
      </c>
      <c r="E48" s="7">
        <f t="shared" si="3"/>
        <v>33</v>
      </c>
      <c r="F48" s="3">
        <v>33</v>
      </c>
      <c r="G48" s="3" t="s">
        <v>487</v>
      </c>
    </row>
    <row r="49" spans="1:7" x14ac:dyDescent="0.25">
      <c r="B49" s="3"/>
      <c r="C49" s="2"/>
      <c r="D49" s="7" t="s">
        <v>144</v>
      </c>
      <c r="E49" s="7">
        <f t="shared" si="3"/>
        <v>16</v>
      </c>
      <c r="F49" s="3">
        <v>16</v>
      </c>
      <c r="G49" s="3"/>
    </row>
    <row r="50" spans="1:7" x14ac:dyDescent="0.25">
      <c r="B50" t="s">
        <v>465</v>
      </c>
      <c r="C50" s="2"/>
      <c r="D50" s="7" t="s">
        <v>145</v>
      </c>
      <c r="E50" s="7">
        <f t="shared" si="3"/>
        <v>40</v>
      </c>
      <c r="F50" s="3">
        <v>40</v>
      </c>
      <c r="G50" s="3" t="s">
        <v>416</v>
      </c>
    </row>
    <row r="51" spans="1:7" x14ac:dyDescent="0.25">
      <c r="B51" s="3"/>
      <c r="C51" s="2"/>
      <c r="D51" s="7" t="s">
        <v>146</v>
      </c>
      <c r="E51" s="7">
        <f t="shared" si="3"/>
        <v>15</v>
      </c>
      <c r="F51" s="3">
        <v>15</v>
      </c>
      <c r="G51" s="3" t="s">
        <v>415</v>
      </c>
    </row>
    <row r="52" spans="1:7" x14ac:dyDescent="0.25">
      <c r="B52" s="3"/>
      <c r="C52" s="2"/>
      <c r="D52" s="7" t="s">
        <v>147</v>
      </c>
      <c r="E52" s="7">
        <f t="shared" si="3"/>
        <v>2</v>
      </c>
      <c r="F52" s="3">
        <v>2</v>
      </c>
      <c r="G52" s="3" t="s">
        <v>417</v>
      </c>
    </row>
    <row r="53" spans="1:7" ht="15.75" thickBot="1" x14ac:dyDescent="0.3">
      <c r="B53" s="3"/>
      <c r="C53" s="2"/>
      <c r="D53" s="7" t="s">
        <v>148</v>
      </c>
      <c r="E53" s="9">
        <f t="shared" si="3"/>
        <v>3</v>
      </c>
      <c r="F53" s="8">
        <v>3</v>
      </c>
      <c r="G53" s="3" t="s">
        <v>417</v>
      </c>
    </row>
    <row r="54" spans="1:7" x14ac:dyDescent="0.25">
      <c r="B54" s="3"/>
      <c r="C54" s="2"/>
      <c r="E54" s="7">
        <f>SUM(E47:E53)</f>
        <v>111</v>
      </c>
      <c r="F54" s="7">
        <f>SUM(F47:F53)</f>
        <v>111</v>
      </c>
      <c r="G54" s="7"/>
    </row>
    <row r="55" spans="1:7" x14ac:dyDescent="0.25">
      <c r="B55" s="3"/>
      <c r="C55" s="2"/>
      <c r="E55" s="3"/>
      <c r="G55" s="13"/>
    </row>
    <row r="56" spans="1:7" x14ac:dyDescent="0.25">
      <c r="B56" s="3"/>
      <c r="C56" s="2"/>
      <c r="D56" s="7" t="s">
        <v>357</v>
      </c>
      <c r="E56" s="7">
        <v>111</v>
      </c>
      <c r="F56" s="11">
        <f>F54/E56</f>
        <v>1</v>
      </c>
    </row>
    <row r="57" spans="1:7" x14ac:dyDescent="0.25">
      <c r="B57" s="3"/>
      <c r="C57" s="2"/>
    </row>
    <row r="58" spans="1:7" x14ac:dyDescent="0.25">
      <c r="B58" s="2"/>
      <c r="C58" s="3"/>
    </row>
    <row r="59" spans="1:7" ht="16.5" thickBot="1" x14ac:dyDescent="0.3">
      <c r="A59" s="6">
        <v>1900</v>
      </c>
      <c r="B59" s="29" t="s">
        <v>350</v>
      </c>
      <c r="C59" s="6"/>
      <c r="D59" s="10" t="s">
        <v>1</v>
      </c>
      <c r="E59" s="10" t="s">
        <v>2</v>
      </c>
      <c r="F59" s="10" t="s">
        <v>151</v>
      </c>
      <c r="G59" s="6"/>
    </row>
    <row r="60" spans="1:7" x14ac:dyDescent="0.25">
      <c r="B60" s="28" t="s">
        <v>486</v>
      </c>
      <c r="C60" s="2"/>
      <c r="D60" s="7" t="s">
        <v>142</v>
      </c>
      <c r="E60" s="7">
        <f t="shared" ref="E60:E67" si="4">SUM(F60:K60)</f>
        <v>4</v>
      </c>
      <c r="F60" s="3">
        <v>4</v>
      </c>
      <c r="G60" s="3"/>
    </row>
    <row r="61" spans="1:7" x14ac:dyDescent="0.25">
      <c r="B61" s="3"/>
      <c r="C61" s="2"/>
      <c r="D61" s="7" t="s">
        <v>152</v>
      </c>
      <c r="E61" s="7">
        <f t="shared" si="4"/>
        <v>6</v>
      </c>
      <c r="F61" s="3">
        <v>6</v>
      </c>
      <c r="G61" s="3" t="s">
        <v>415</v>
      </c>
    </row>
    <row r="62" spans="1:7" x14ac:dyDescent="0.25">
      <c r="B62" s="3"/>
      <c r="C62" s="2"/>
      <c r="D62" s="7" t="s">
        <v>153</v>
      </c>
      <c r="E62" s="7">
        <f t="shared" si="4"/>
        <v>13</v>
      </c>
      <c r="F62" s="3">
        <v>13</v>
      </c>
      <c r="G62" s="3"/>
    </row>
    <row r="63" spans="1:7" x14ac:dyDescent="0.25">
      <c r="B63" t="s">
        <v>465</v>
      </c>
      <c r="C63" s="2"/>
      <c r="D63" s="7" t="s">
        <v>144</v>
      </c>
      <c r="E63" s="7">
        <f t="shared" si="4"/>
        <v>5</v>
      </c>
      <c r="F63" s="3">
        <v>5</v>
      </c>
      <c r="G63" s="3" t="s">
        <v>415</v>
      </c>
    </row>
    <row r="64" spans="1:7" x14ac:dyDescent="0.25">
      <c r="B64" s="3"/>
      <c r="C64" s="2"/>
      <c r="D64" s="7" t="s">
        <v>145</v>
      </c>
      <c r="E64" s="7">
        <f t="shared" si="4"/>
        <v>21</v>
      </c>
      <c r="F64" s="3">
        <v>21</v>
      </c>
      <c r="G64" s="3"/>
    </row>
    <row r="65" spans="1:10" x14ac:dyDescent="0.25">
      <c r="B65" s="3"/>
      <c r="C65" s="2"/>
      <c r="D65" s="7" t="s">
        <v>146</v>
      </c>
      <c r="E65" s="7">
        <f t="shared" si="4"/>
        <v>12</v>
      </c>
      <c r="F65" s="3">
        <v>12</v>
      </c>
      <c r="G65" s="3"/>
    </row>
    <row r="66" spans="1:10" x14ac:dyDescent="0.25">
      <c r="B66" s="3"/>
      <c r="C66" s="2"/>
      <c r="D66" s="7" t="s">
        <v>147</v>
      </c>
      <c r="E66" s="7">
        <f t="shared" si="4"/>
        <v>3</v>
      </c>
      <c r="F66" s="3">
        <v>3</v>
      </c>
      <c r="G66" s="3"/>
    </row>
    <row r="67" spans="1:10" ht="15.75" thickBot="1" x14ac:dyDescent="0.3">
      <c r="B67" s="3"/>
      <c r="C67" s="2"/>
      <c r="D67" s="7" t="s">
        <v>148</v>
      </c>
      <c r="E67" s="9">
        <f t="shared" si="4"/>
        <v>5</v>
      </c>
      <c r="F67" s="8">
        <v>5</v>
      </c>
      <c r="G67" s="3"/>
    </row>
    <row r="68" spans="1:10" ht="15.75" x14ac:dyDescent="0.25">
      <c r="B68" s="3"/>
      <c r="C68" s="2"/>
      <c r="E68" s="7">
        <f>SUM(E60:E67)</f>
        <v>69</v>
      </c>
      <c r="F68" s="7">
        <f>SUM(F60:F67)</f>
        <v>69</v>
      </c>
      <c r="G68" s="7"/>
      <c r="H68" s="6"/>
    </row>
    <row r="69" spans="1:10" x14ac:dyDescent="0.25">
      <c r="B69" s="3"/>
      <c r="C69" s="2"/>
      <c r="E69" s="3"/>
      <c r="G69" s="13"/>
      <c r="H69" s="3"/>
    </row>
    <row r="70" spans="1:10" x14ac:dyDescent="0.25">
      <c r="B70" s="3"/>
      <c r="C70" s="2"/>
      <c r="D70" s="7" t="s">
        <v>357</v>
      </c>
      <c r="E70" s="7">
        <v>69</v>
      </c>
      <c r="F70" s="11">
        <f>F68/E70</f>
        <v>1</v>
      </c>
      <c r="H70" s="3"/>
    </row>
    <row r="71" spans="1:10" x14ac:dyDescent="0.25">
      <c r="B71" s="3"/>
      <c r="C71" s="2"/>
      <c r="H71" s="3"/>
    </row>
    <row r="72" spans="1:10" x14ac:dyDescent="0.25">
      <c r="B72" s="18"/>
      <c r="C72" s="3"/>
    </row>
    <row r="73" spans="1:10" ht="16.5" thickBot="1" x14ac:dyDescent="0.3">
      <c r="A73" s="6">
        <v>1902</v>
      </c>
      <c r="B73" s="29" t="s">
        <v>350</v>
      </c>
      <c r="C73" s="6"/>
      <c r="D73" s="10" t="s">
        <v>1</v>
      </c>
      <c r="E73" s="10" t="s">
        <v>2</v>
      </c>
      <c r="F73" s="10" t="s">
        <v>151</v>
      </c>
      <c r="G73" s="25"/>
    </row>
    <row r="74" spans="1:10" x14ac:dyDescent="0.25">
      <c r="B74" s="28" t="s">
        <v>486</v>
      </c>
      <c r="C74" s="2"/>
      <c r="D74" s="7" t="s">
        <v>142</v>
      </c>
      <c r="E74" s="7">
        <f t="shared" ref="E74:E81" si="5">SUM(F74:K74)</f>
        <v>7</v>
      </c>
      <c r="F74" s="3">
        <v>7</v>
      </c>
      <c r="G74" s="3"/>
    </row>
    <row r="75" spans="1:10" x14ac:dyDescent="0.25">
      <c r="B75" s="3"/>
      <c r="C75" s="2"/>
      <c r="D75" s="7" t="s">
        <v>152</v>
      </c>
      <c r="E75" s="7">
        <f t="shared" si="5"/>
        <v>16</v>
      </c>
      <c r="F75" s="3">
        <v>16</v>
      </c>
      <c r="G75" s="3" t="s">
        <v>415</v>
      </c>
    </row>
    <row r="76" spans="1:10" x14ac:dyDescent="0.25">
      <c r="B76" s="3"/>
      <c r="C76" s="2"/>
      <c r="D76" s="7" t="s">
        <v>153</v>
      </c>
      <c r="E76" s="7">
        <f t="shared" si="5"/>
        <v>31</v>
      </c>
      <c r="F76" s="3">
        <v>31</v>
      </c>
      <c r="G76" s="3"/>
    </row>
    <row r="77" spans="1:10" ht="15.75" x14ac:dyDescent="0.25">
      <c r="B77" t="s">
        <v>467</v>
      </c>
      <c r="C77" s="2"/>
      <c r="D77" s="7" t="s">
        <v>144</v>
      </c>
      <c r="E77" s="7">
        <f t="shared" si="5"/>
        <v>10</v>
      </c>
      <c r="F77" s="3">
        <v>10</v>
      </c>
      <c r="G77" s="3"/>
      <c r="H77" s="6"/>
      <c r="I77" s="6"/>
      <c r="J77" s="6"/>
    </row>
    <row r="78" spans="1:10" x14ac:dyDescent="0.25">
      <c r="B78" s="3"/>
      <c r="C78" s="2"/>
      <c r="D78" s="7" t="s">
        <v>145</v>
      </c>
      <c r="E78" s="7">
        <f t="shared" si="5"/>
        <v>44</v>
      </c>
      <c r="F78" s="3">
        <v>44</v>
      </c>
      <c r="G78" s="3"/>
      <c r="H78" s="3"/>
      <c r="I78" s="3"/>
      <c r="J78" s="3"/>
    </row>
    <row r="79" spans="1:10" x14ac:dyDescent="0.25">
      <c r="B79" s="3"/>
      <c r="C79" s="2"/>
      <c r="D79" s="7" t="s">
        <v>146</v>
      </c>
      <c r="E79" s="7">
        <f t="shared" si="5"/>
        <v>19</v>
      </c>
      <c r="F79" s="3">
        <v>19</v>
      </c>
      <c r="G79" s="3"/>
      <c r="H79" s="3"/>
      <c r="I79" s="3"/>
      <c r="J79" s="3"/>
    </row>
    <row r="80" spans="1:10" x14ac:dyDescent="0.25">
      <c r="B80" s="3"/>
      <c r="C80" s="2"/>
      <c r="D80" s="7" t="s">
        <v>147</v>
      </c>
      <c r="E80" s="7">
        <f t="shared" si="5"/>
        <v>9</v>
      </c>
      <c r="F80" s="3">
        <v>9</v>
      </c>
      <c r="G80" s="3"/>
      <c r="H80" s="3"/>
      <c r="I80" s="3"/>
      <c r="J80" s="3"/>
    </row>
    <row r="81" spans="1:10" ht="15.75" thickBot="1" x14ac:dyDescent="0.3">
      <c r="B81" s="3"/>
      <c r="C81" s="2"/>
      <c r="D81" s="7" t="s">
        <v>148</v>
      </c>
      <c r="E81" s="9">
        <f t="shared" si="5"/>
        <v>3</v>
      </c>
      <c r="F81" s="8">
        <v>3</v>
      </c>
      <c r="G81" s="3"/>
      <c r="H81" s="3"/>
      <c r="I81" s="3"/>
      <c r="J81" s="3"/>
    </row>
    <row r="82" spans="1:10" x14ac:dyDescent="0.25">
      <c r="B82" s="3"/>
      <c r="C82" s="2"/>
      <c r="E82" s="7">
        <f>SUM(E74:E81)</f>
        <v>139</v>
      </c>
      <c r="F82" s="7">
        <f>SUM(F74:F81)</f>
        <v>139</v>
      </c>
      <c r="G82" s="7"/>
      <c r="H82" s="3"/>
      <c r="I82" s="3"/>
      <c r="J82" s="3"/>
    </row>
    <row r="83" spans="1:10" x14ac:dyDescent="0.25">
      <c r="B83" s="3"/>
      <c r="C83" s="2"/>
      <c r="E83" s="3"/>
      <c r="G83" s="13"/>
      <c r="H83" s="3"/>
      <c r="I83" s="3"/>
      <c r="J83" s="3"/>
    </row>
    <row r="84" spans="1:10" x14ac:dyDescent="0.25">
      <c r="B84" s="3"/>
      <c r="C84" s="2"/>
      <c r="D84" s="7" t="s">
        <v>357</v>
      </c>
      <c r="E84" s="7">
        <v>139</v>
      </c>
      <c r="F84" s="11">
        <f>F82/E84</f>
        <v>1</v>
      </c>
      <c r="H84" s="3"/>
      <c r="I84" s="3"/>
      <c r="J84" s="3"/>
    </row>
    <row r="85" spans="1:10" x14ac:dyDescent="0.25">
      <c r="B85" s="3"/>
      <c r="C85" s="2"/>
      <c r="H85" s="3"/>
      <c r="I85" s="3"/>
      <c r="J85" s="3"/>
    </row>
    <row r="87" spans="1:10" ht="16.5" thickBot="1" x14ac:dyDescent="0.3">
      <c r="A87" s="6">
        <v>1903</v>
      </c>
      <c r="B87" s="29" t="s">
        <v>350</v>
      </c>
      <c r="C87" s="6"/>
      <c r="D87" s="10" t="s">
        <v>1</v>
      </c>
      <c r="E87" s="10" t="s">
        <v>2</v>
      </c>
      <c r="F87" s="10" t="s">
        <v>151</v>
      </c>
      <c r="G87" s="25"/>
    </row>
    <row r="88" spans="1:10" x14ac:dyDescent="0.25">
      <c r="B88" s="28" t="s">
        <v>486</v>
      </c>
      <c r="C88" s="2"/>
      <c r="D88" s="7" t="s">
        <v>142</v>
      </c>
      <c r="E88" s="7">
        <f t="shared" ref="E88:E95" si="6">SUM(F88:K88)</f>
        <v>2</v>
      </c>
      <c r="F88" s="3">
        <v>2</v>
      </c>
      <c r="G88" s="3"/>
    </row>
    <row r="89" spans="1:10" x14ac:dyDescent="0.25">
      <c r="B89" s="3"/>
      <c r="C89" s="2"/>
      <c r="D89" s="7" t="s">
        <v>152</v>
      </c>
      <c r="E89" s="7">
        <f t="shared" si="6"/>
        <v>5</v>
      </c>
      <c r="F89" s="3">
        <v>5</v>
      </c>
      <c r="G89" s="3" t="s">
        <v>415</v>
      </c>
    </row>
    <row r="90" spans="1:10" x14ac:dyDescent="0.25">
      <c r="B90" s="3"/>
      <c r="C90" s="2"/>
      <c r="D90" s="7" t="s">
        <v>153</v>
      </c>
      <c r="E90" s="7">
        <f t="shared" si="6"/>
        <v>24</v>
      </c>
      <c r="F90" s="3">
        <v>24</v>
      </c>
      <c r="G90" s="3"/>
    </row>
    <row r="91" spans="1:10" ht="15.75" x14ac:dyDescent="0.25">
      <c r="B91" t="s">
        <v>467</v>
      </c>
      <c r="C91" s="2"/>
      <c r="D91" s="7" t="s">
        <v>144</v>
      </c>
      <c r="E91" s="7">
        <f t="shared" si="6"/>
        <v>3</v>
      </c>
      <c r="F91" s="3">
        <v>3</v>
      </c>
      <c r="G91" s="3"/>
      <c r="H91" s="6"/>
      <c r="I91" s="6"/>
      <c r="J91" s="6"/>
    </row>
    <row r="92" spans="1:10" x14ac:dyDescent="0.25">
      <c r="B92" s="3"/>
      <c r="C92" s="2"/>
      <c r="D92" s="7" t="s">
        <v>145</v>
      </c>
      <c r="E92" s="7">
        <f t="shared" si="6"/>
        <v>38</v>
      </c>
      <c r="F92" s="3">
        <v>38</v>
      </c>
      <c r="G92" s="3"/>
      <c r="H92" s="3"/>
      <c r="I92" s="3"/>
      <c r="J92" s="3"/>
    </row>
    <row r="93" spans="1:10" x14ac:dyDescent="0.25">
      <c r="B93" s="3"/>
      <c r="C93" s="2"/>
      <c r="D93" s="7" t="s">
        <v>146</v>
      </c>
      <c r="E93" s="7">
        <f t="shared" si="6"/>
        <v>10</v>
      </c>
      <c r="F93" s="3">
        <v>10</v>
      </c>
      <c r="G93" s="3"/>
      <c r="H93" s="3"/>
      <c r="I93" s="3"/>
      <c r="J93" s="3"/>
    </row>
    <row r="94" spans="1:10" x14ac:dyDescent="0.25">
      <c r="B94" s="3"/>
      <c r="C94" s="2"/>
      <c r="D94" s="7" t="s">
        <v>147</v>
      </c>
      <c r="E94" s="7">
        <f t="shared" si="6"/>
        <v>0</v>
      </c>
      <c r="F94" s="3">
        <v>0</v>
      </c>
      <c r="G94" s="3"/>
      <c r="H94" s="3"/>
      <c r="I94" s="3"/>
      <c r="J94" s="3"/>
    </row>
    <row r="95" spans="1:10" ht="15.75" thickBot="1" x14ac:dyDescent="0.3">
      <c r="B95" s="3"/>
      <c r="C95" s="2"/>
      <c r="D95" s="7" t="s">
        <v>148</v>
      </c>
      <c r="E95" s="9">
        <f t="shared" si="6"/>
        <v>0</v>
      </c>
      <c r="F95" s="8">
        <v>0</v>
      </c>
      <c r="G95" s="3"/>
      <c r="H95" s="3"/>
      <c r="I95" s="3"/>
      <c r="J95" s="3"/>
    </row>
    <row r="96" spans="1:10" x14ac:dyDescent="0.25">
      <c r="B96" s="3"/>
      <c r="C96" s="2"/>
      <c r="E96" s="7">
        <f>SUM(E88:E95)</f>
        <v>82</v>
      </c>
      <c r="F96" s="7">
        <f>SUM(F88:F95)</f>
        <v>82</v>
      </c>
      <c r="G96" s="7"/>
      <c r="H96" s="3"/>
      <c r="I96" s="3"/>
      <c r="J96" s="3"/>
    </row>
    <row r="97" spans="2:10" x14ac:dyDescent="0.25">
      <c r="B97" s="3"/>
      <c r="C97" s="2"/>
      <c r="E97" s="3"/>
      <c r="G97" s="13"/>
      <c r="H97" s="3"/>
      <c r="I97" s="3"/>
      <c r="J97" s="3"/>
    </row>
    <row r="98" spans="2:10" x14ac:dyDescent="0.25">
      <c r="B98" s="3"/>
      <c r="C98" s="2"/>
      <c r="D98" s="7" t="s">
        <v>357</v>
      </c>
      <c r="E98" s="7">
        <v>82</v>
      </c>
      <c r="F98" s="11">
        <f>F96/E98</f>
        <v>1</v>
      </c>
      <c r="H98" s="3"/>
      <c r="I98" s="3"/>
      <c r="J98" s="3"/>
    </row>
    <row r="99" spans="2:10" x14ac:dyDescent="0.25">
      <c r="B99" s="3"/>
      <c r="C99" s="2"/>
      <c r="H99" s="3"/>
      <c r="I99" s="3"/>
      <c r="J99" s="3"/>
    </row>
    <row r="100" spans="2:10" x14ac:dyDescent="0.25">
      <c r="B100" s="3"/>
      <c r="C100" s="3"/>
    </row>
    <row r="101" spans="2:10" x14ac:dyDescent="0.25">
      <c r="B101" s="3"/>
      <c r="C101" s="3"/>
    </row>
    <row r="102" spans="2:10" x14ac:dyDescent="0.25">
      <c r="B102" s="3"/>
      <c r="C102" s="3"/>
    </row>
    <row r="103" spans="2:10" x14ac:dyDescent="0.25">
      <c r="B103" s="3"/>
      <c r="C103" s="3"/>
    </row>
    <row r="104" spans="2:10" x14ac:dyDescent="0.25">
      <c r="B104" s="3"/>
      <c r="C104" s="3"/>
    </row>
    <row r="105" spans="2:10" x14ac:dyDescent="0.25">
      <c r="B105" s="3"/>
      <c r="C105" s="3"/>
    </row>
    <row r="106" spans="2:10" x14ac:dyDescent="0.25">
      <c r="B106" s="3"/>
      <c r="C106" s="3"/>
    </row>
    <row r="107" spans="2:10" x14ac:dyDescent="0.25">
      <c r="B107" s="3"/>
      <c r="C107" s="3"/>
    </row>
    <row r="108" spans="2:10" x14ac:dyDescent="0.25">
      <c r="B108" s="3"/>
      <c r="C108" s="3"/>
    </row>
    <row r="109" spans="2:10" x14ac:dyDescent="0.25">
      <c r="B109" s="3"/>
      <c r="C109" s="3"/>
    </row>
    <row r="110" spans="2:10" x14ac:dyDescent="0.25">
      <c r="B110" s="3"/>
      <c r="C110" s="3"/>
    </row>
    <row r="111" spans="2:10" x14ac:dyDescent="0.25">
      <c r="B111" s="3"/>
      <c r="C111" s="3"/>
    </row>
    <row r="112" spans="2:10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</row>
    <row r="150" spans="2:3" x14ac:dyDescent="0.25">
      <c r="B150" s="3"/>
    </row>
    <row r="151" spans="2:3" x14ac:dyDescent="0.25">
      <c r="B151" s="3"/>
    </row>
    <row r="152" spans="2:3" x14ac:dyDescent="0.25">
      <c r="B152" s="3"/>
    </row>
    <row r="153" spans="2:3" x14ac:dyDescent="0.25">
      <c r="B153" s="3"/>
    </row>
    <row r="154" spans="2:3" x14ac:dyDescent="0.25">
      <c r="B154" s="3"/>
    </row>
    <row r="155" spans="2:3" x14ac:dyDescent="0.25">
      <c r="B155" s="3"/>
    </row>
    <row r="156" spans="2:3" x14ac:dyDescent="0.25">
      <c r="B156" s="3"/>
    </row>
    <row r="157" spans="2:3" x14ac:dyDescent="0.25">
      <c r="B157" s="3"/>
    </row>
    <row r="158" spans="2:3" x14ac:dyDescent="0.25">
      <c r="B158" s="3"/>
    </row>
    <row r="159" spans="2:3" x14ac:dyDescent="0.25">
      <c r="B159" s="3"/>
    </row>
    <row r="160" spans="2:3" x14ac:dyDescent="0.25">
      <c r="B160" s="3"/>
    </row>
    <row r="161" spans="1:10" x14ac:dyDescent="0.25">
      <c r="B161" s="3"/>
    </row>
    <row r="165" spans="1:10" ht="15.7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x14ac:dyDescent="0.25">
      <c r="B166" s="3"/>
      <c r="C166" s="3"/>
      <c r="D166" s="7"/>
      <c r="E166" s="7"/>
      <c r="F166" s="3"/>
      <c r="G166" s="3"/>
      <c r="H166" s="3"/>
      <c r="I166" s="3"/>
      <c r="J166" s="3"/>
    </row>
    <row r="167" spans="1:10" x14ac:dyDescent="0.25">
      <c r="B167" s="3"/>
      <c r="C167" s="3"/>
      <c r="D167" s="7"/>
      <c r="E167" s="7"/>
      <c r="F167" s="3"/>
      <c r="G167" s="3"/>
      <c r="H167" s="3"/>
      <c r="I167" s="3"/>
      <c r="J167" s="3"/>
    </row>
    <row r="168" spans="1:10" x14ac:dyDescent="0.25">
      <c r="B168" s="3"/>
      <c r="C168" s="3"/>
      <c r="D168" s="7"/>
      <c r="E168" s="7"/>
      <c r="F168" s="3"/>
      <c r="G168" s="3"/>
      <c r="H168" s="3"/>
      <c r="I168" s="3"/>
      <c r="J168" s="3"/>
    </row>
    <row r="169" spans="1:10" x14ac:dyDescent="0.25">
      <c r="B169" s="3"/>
      <c r="C169" s="3"/>
      <c r="D169" s="7"/>
      <c r="E169" s="7"/>
      <c r="F169" s="3"/>
      <c r="G169" s="3"/>
      <c r="H169" s="3"/>
      <c r="I169" s="3"/>
      <c r="J169" s="3"/>
    </row>
    <row r="170" spans="1:10" x14ac:dyDescent="0.25">
      <c r="B170" s="3"/>
      <c r="C170" s="3"/>
      <c r="D170" s="7"/>
      <c r="E170" s="7"/>
      <c r="F170" s="3"/>
      <c r="G170" s="3"/>
      <c r="H170" s="3"/>
      <c r="I170" s="3"/>
      <c r="J170" s="3"/>
    </row>
    <row r="171" spans="1:10" x14ac:dyDescent="0.25">
      <c r="B171" s="3"/>
      <c r="C171" s="3"/>
      <c r="D171" s="7"/>
      <c r="E171" s="7"/>
      <c r="F171" s="3"/>
      <c r="G171" s="3"/>
      <c r="H171" s="3"/>
      <c r="I171" s="3"/>
      <c r="J171" s="3"/>
    </row>
    <row r="172" spans="1:10" x14ac:dyDescent="0.25">
      <c r="B172" s="3"/>
      <c r="C172" s="3"/>
      <c r="D172" s="7"/>
      <c r="E172" s="7"/>
      <c r="F172" s="3"/>
      <c r="G172" s="3"/>
      <c r="H172" s="3"/>
      <c r="I172" s="3"/>
      <c r="J172" s="3"/>
    </row>
    <row r="173" spans="1:10" x14ac:dyDescent="0.25">
      <c r="B173" s="3"/>
      <c r="C173" s="3"/>
      <c r="D173" s="7"/>
      <c r="E173" s="7"/>
      <c r="F173" s="3"/>
      <c r="G173" s="3"/>
      <c r="H173" s="3"/>
      <c r="I173" s="3"/>
      <c r="J173" s="3"/>
    </row>
    <row r="174" spans="1:10" x14ac:dyDescent="0.25">
      <c r="B174" s="3"/>
      <c r="C174" s="3"/>
      <c r="D174" s="7"/>
      <c r="E174" s="7"/>
      <c r="F174" s="3"/>
      <c r="G174" s="3"/>
      <c r="H174" s="3"/>
      <c r="I174" s="3"/>
      <c r="J174" s="3"/>
    </row>
    <row r="175" spans="1:10" x14ac:dyDescent="0.25">
      <c r="B175" s="3"/>
      <c r="C175" s="3"/>
      <c r="D175" s="7"/>
      <c r="E175" s="7"/>
      <c r="F175" s="3"/>
      <c r="G175" s="3"/>
      <c r="H175" s="3"/>
      <c r="I175" s="3"/>
      <c r="J175" s="3"/>
    </row>
    <row r="176" spans="1:10" x14ac:dyDescent="0.25">
      <c r="B176" s="3"/>
      <c r="C176" s="3"/>
      <c r="D176" s="7"/>
      <c r="E176" s="7"/>
      <c r="F176" s="3"/>
      <c r="G176" s="3"/>
      <c r="H176" s="3"/>
      <c r="I176" s="3"/>
      <c r="J176" s="3"/>
    </row>
    <row r="177" spans="2:10" x14ac:dyDescent="0.25">
      <c r="B177" s="3"/>
      <c r="C177" s="3"/>
      <c r="D177" s="7"/>
      <c r="E177" s="7"/>
      <c r="F177" s="3"/>
      <c r="G177" s="3"/>
      <c r="H177" s="3"/>
      <c r="I177" s="3"/>
      <c r="J177" s="3"/>
    </row>
    <row r="178" spans="2:10" x14ac:dyDescent="0.25">
      <c r="B178" s="3"/>
      <c r="C178" s="3"/>
      <c r="E178" s="7"/>
      <c r="F178" s="7"/>
      <c r="G178" s="7"/>
      <c r="H178" s="7"/>
      <c r="I178" s="7"/>
      <c r="J178" s="7"/>
    </row>
    <row r="179" spans="2:10" x14ac:dyDescent="0.25">
      <c r="B179" s="3"/>
      <c r="C179" s="3"/>
      <c r="E179" s="3"/>
      <c r="F179" s="17"/>
      <c r="G179" s="17"/>
      <c r="H179" s="17"/>
      <c r="I179" s="17"/>
      <c r="J179" s="17"/>
    </row>
    <row r="180" spans="2:10" x14ac:dyDescent="0.25">
      <c r="B180" s="3"/>
      <c r="C180" s="3"/>
    </row>
    <row r="181" spans="2:10" x14ac:dyDescent="0.25">
      <c r="B181" s="3"/>
      <c r="C181" s="3"/>
    </row>
    <row r="182" spans="2:10" ht="15.75" x14ac:dyDescent="0.25">
      <c r="B182" s="3"/>
      <c r="C182" s="3"/>
      <c r="F182" s="4"/>
    </row>
    <row r="183" spans="2:10" ht="15.75" x14ac:dyDescent="0.25">
      <c r="B183" s="3"/>
      <c r="C183" s="3"/>
      <c r="E183" s="6"/>
      <c r="F183" s="6"/>
      <c r="G183" s="6"/>
      <c r="H183" s="6"/>
      <c r="I183" s="6"/>
    </row>
    <row r="184" spans="2:10" x14ac:dyDescent="0.25">
      <c r="B184" s="3"/>
      <c r="C184" s="3"/>
      <c r="E184" s="7"/>
      <c r="F184" s="14"/>
      <c r="G184" s="16"/>
      <c r="H184" s="16"/>
      <c r="I184" s="14"/>
      <c r="J184" s="14"/>
    </row>
    <row r="185" spans="2:10" x14ac:dyDescent="0.25">
      <c r="B185" s="3"/>
      <c r="C185" s="3"/>
      <c r="E185" s="7"/>
      <c r="F185" s="14"/>
      <c r="G185" s="14"/>
      <c r="H185" s="14"/>
      <c r="I185" s="14"/>
      <c r="J185" s="14"/>
    </row>
    <row r="186" spans="2:10" x14ac:dyDescent="0.25">
      <c r="B186" s="3"/>
      <c r="C186" s="3"/>
      <c r="E186" s="7"/>
      <c r="F186" s="14"/>
      <c r="G186" s="14"/>
      <c r="H186" s="14"/>
      <c r="I186" s="14"/>
      <c r="J186" s="14"/>
    </row>
    <row r="187" spans="2:10" x14ac:dyDescent="0.25">
      <c r="B187" s="3"/>
      <c r="C187" s="3"/>
      <c r="E187" s="7"/>
      <c r="F187" s="14"/>
      <c r="G187" s="14"/>
      <c r="H187" s="14"/>
      <c r="I187" s="14"/>
      <c r="J187" s="14"/>
    </row>
    <row r="188" spans="2:10" x14ac:dyDescent="0.25">
      <c r="B188" s="3"/>
      <c r="C188" s="3"/>
      <c r="E188" s="7"/>
      <c r="F188" s="14"/>
      <c r="G188" s="14"/>
      <c r="H188" s="14"/>
      <c r="I188" s="14"/>
      <c r="J188" s="14"/>
    </row>
    <row r="189" spans="2:10" x14ac:dyDescent="0.25">
      <c r="B189" s="3"/>
      <c r="C189" s="3"/>
      <c r="E189" s="7"/>
      <c r="F189" s="14"/>
      <c r="G189" s="14"/>
      <c r="H189" s="14"/>
      <c r="I189" s="14"/>
      <c r="J189" s="14"/>
    </row>
    <row r="190" spans="2:10" x14ac:dyDescent="0.25">
      <c r="B190" s="3"/>
      <c r="C190" s="3"/>
      <c r="E190" s="7"/>
      <c r="F190" s="14"/>
      <c r="G190" s="14"/>
      <c r="H190" s="14"/>
      <c r="I190" s="14"/>
      <c r="J190" s="14"/>
    </row>
    <row r="191" spans="2:10" x14ac:dyDescent="0.25">
      <c r="B191" s="3"/>
      <c r="C191" s="3"/>
      <c r="E191" s="7"/>
      <c r="F191" s="14"/>
      <c r="G191" s="14"/>
      <c r="H191" s="14"/>
      <c r="I191" s="14"/>
      <c r="J191" s="14"/>
    </row>
    <row r="192" spans="2:10" x14ac:dyDescent="0.25">
      <c r="B192" s="3"/>
      <c r="C192" s="3"/>
      <c r="E192" s="7"/>
      <c r="F192" s="14"/>
      <c r="G192" s="14"/>
      <c r="H192" s="14"/>
      <c r="I192" s="14"/>
      <c r="J192" s="14"/>
    </row>
    <row r="193" spans="2:10" x14ac:dyDescent="0.25">
      <c r="B193" s="3"/>
      <c r="C193" s="3"/>
      <c r="E193" s="7"/>
      <c r="F193" s="14"/>
      <c r="G193" s="14"/>
      <c r="H193" s="14"/>
      <c r="I193" s="14"/>
      <c r="J193" s="14"/>
    </row>
    <row r="194" spans="2:10" x14ac:dyDescent="0.25">
      <c r="B194" s="3"/>
      <c r="C194" s="3"/>
      <c r="E194" s="7"/>
      <c r="F194" s="14"/>
      <c r="G194" s="14"/>
      <c r="H194" s="14"/>
      <c r="I194" s="14"/>
      <c r="J194" s="14"/>
    </row>
    <row r="195" spans="2:10" x14ac:dyDescent="0.25">
      <c r="B195" s="3"/>
      <c r="C195" s="3"/>
      <c r="E195" s="7"/>
      <c r="F195" s="14"/>
      <c r="G195" s="14"/>
      <c r="H195" s="14"/>
      <c r="I195" s="14"/>
      <c r="J195" s="14"/>
    </row>
    <row r="196" spans="2:10" x14ac:dyDescent="0.25">
      <c r="B196" s="3"/>
      <c r="C196" s="3"/>
      <c r="E196" s="12"/>
    </row>
    <row r="197" spans="2:10" x14ac:dyDescent="0.25">
      <c r="B197" s="3"/>
      <c r="C197" s="3"/>
    </row>
    <row r="198" spans="2:10" x14ac:dyDescent="0.25">
      <c r="B198" s="3"/>
      <c r="C198" s="3"/>
    </row>
    <row r="199" spans="2:10" x14ac:dyDescent="0.25">
      <c r="B199" s="3"/>
      <c r="C199" s="3"/>
    </row>
    <row r="200" spans="2:10" x14ac:dyDescent="0.25">
      <c r="B200" s="3"/>
      <c r="C200" s="3"/>
    </row>
    <row r="201" spans="2:10" x14ac:dyDescent="0.25">
      <c r="B201" s="3"/>
      <c r="C201" s="3"/>
    </row>
    <row r="202" spans="2:10" x14ac:dyDescent="0.25">
      <c r="B202" s="3"/>
      <c r="C202" s="3"/>
    </row>
    <row r="203" spans="2:10" x14ac:dyDescent="0.25">
      <c r="B203" s="3"/>
      <c r="C203" s="3"/>
    </row>
    <row r="204" spans="2:10" x14ac:dyDescent="0.25">
      <c r="B204" s="3"/>
      <c r="C204" s="3"/>
    </row>
    <row r="205" spans="2:10" x14ac:dyDescent="0.25">
      <c r="B205" s="3"/>
      <c r="C205" s="3"/>
    </row>
    <row r="206" spans="2:10" x14ac:dyDescent="0.25">
      <c r="B206" s="3"/>
      <c r="C206" s="3"/>
    </row>
    <row r="207" spans="2:10" x14ac:dyDescent="0.25">
      <c r="B207" s="3"/>
      <c r="C207" s="3"/>
    </row>
    <row r="208" spans="2:10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</sheetData>
  <pageMargins left="0.7" right="0.7" top="0.75" bottom="0.75" header="0.3" footer="0.3"/>
  <pageSetup paperSize="9" scale="8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Gull&amp;Kjós</vt:lpstr>
      <vt:lpstr>Árnes</vt:lpstr>
      <vt:lpstr>Rang</vt:lpstr>
      <vt:lpstr>V-Skaft</vt:lpstr>
      <vt:lpstr>A-Skaft</vt:lpstr>
      <vt:lpstr>S-Múl</vt:lpstr>
      <vt:lpstr>N-Múl</vt:lpstr>
      <vt:lpstr>N-Þing</vt:lpstr>
      <vt:lpstr>S-Þing</vt:lpstr>
      <vt:lpstr>Eyjafj</vt:lpstr>
      <vt:lpstr>Skagafj</vt:lpstr>
      <vt:lpstr>Húnav</vt:lpstr>
      <vt:lpstr>Stranda</vt:lpstr>
      <vt:lpstr>Barðastr</vt:lpstr>
      <vt:lpstr>Snæf&amp;Hnapp</vt:lpstr>
      <vt:lpstr>Mýra</vt:lpstr>
      <vt:lpstr>Öll kjördæmi</vt:lpstr>
      <vt:lpstr>Borg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Hrafnkell Lárusson</dc:creator>
  <cp:lastModifiedBy>Símon Hjalti Sverrisson - THSK</cp:lastModifiedBy>
  <cp:lastPrinted>2026-04-07T13:17:42Z</cp:lastPrinted>
  <dcterms:created xsi:type="dcterms:W3CDTF">2023-09-19T12:41:02Z</dcterms:created>
  <dcterms:modified xsi:type="dcterms:W3CDTF">2026-04-07T13:17:45Z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2026-04-07T13:09:20Z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3ce751d0-2148-4deb-b5dc-c1b64c384d0f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