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simon_h_sverrisson_skjalasafn_is/Documents/Margmiðlunarefni/Kjörgagnavefur/Viðaukar_7_apríl/V-1 - Almennar alþingiskosningar - kjörskrá og kjörsókn_PDF/"/>
    </mc:Choice>
  </mc:AlternateContent>
  <xr:revisionPtr revIDLastSave="29" documentId="13_ncr:1_{68F1187D-194E-4C57-B098-F3C27E2BB21C}" xr6:coauthVersionLast="47" xr6:coauthVersionMax="47" xr10:uidLastSave="{D52094CE-7612-4A48-B840-4ECBED83178F}"/>
  <bookViews>
    <workbookView xWindow="3000" yWindow="0" windowWidth="24015" windowHeight="14505" xr2:uid="{00000000-000D-0000-FFFF-FFFF00000000}"/>
  </bookViews>
  <sheets>
    <sheet name="1874-1903" sheetId="9" r:id="rId1"/>
    <sheet name="1874" sheetId="1" r:id="rId2"/>
    <sheet name="1880" sheetId="2" r:id="rId3"/>
    <sheet name="1886" sheetId="3" r:id="rId4"/>
    <sheet name="1892" sheetId="4" r:id="rId5"/>
    <sheet name="1894" sheetId="5" r:id="rId6"/>
    <sheet name="1900" sheetId="6" r:id="rId7"/>
    <sheet name="1902" sheetId="7" r:id="rId8"/>
    <sheet name="1903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3" i="9" l="1"/>
  <c r="H273" i="9" s="1"/>
  <c r="F273" i="9"/>
  <c r="E273" i="9"/>
  <c r="H272" i="9"/>
  <c r="H271" i="9"/>
  <c r="H270" i="9"/>
  <c r="H269" i="9"/>
  <c r="H268" i="9"/>
  <c r="H267" i="9"/>
  <c r="H266" i="9"/>
  <c r="H265" i="9"/>
  <c r="H264" i="9"/>
  <c r="H262" i="9"/>
  <c r="H260" i="9"/>
  <c r="H258" i="9"/>
  <c r="H257" i="9"/>
  <c r="H256" i="9"/>
  <c r="H254" i="9"/>
  <c r="H252" i="9"/>
  <c r="H251" i="9"/>
  <c r="H250" i="9"/>
  <c r="H249" i="9"/>
  <c r="H247" i="9"/>
  <c r="H245" i="9"/>
  <c r="H243" i="9"/>
  <c r="G239" i="9"/>
  <c r="H239" i="9" s="1"/>
  <c r="F239" i="9"/>
  <c r="E239" i="9"/>
  <c r="H238" i="9"/>
  <c r="H237" i="9"/>
  <c r="H236" i="9"/>
  <c r="H235" i="9"/>
  <c r="H234" i="9"/>
  <c r="H233" i="9"/>
  <c r="H231" i="9"/>
  <c r="H230" i="9"/>
  <c r="H228" i="9"/>
  <c r="H226" i="9"/>
  <c r="H224" i="9"/>
  <c r="H223" i="9"/>
  <c r="H222" i="9"/>
  <c r="H220" i="9"/>
  <c r="H218" i="9"/>
  <c r="H217" i="9"/>
  <c r="H216" i="9"/>
  <c r="H215" i="9"/>
  <c r="H213" i="9"/>
  <c r="H211" i="9"/>
  <c r="H209" i="9"/>
  <c r="G205" i="9"/>
  <c r="H205" i="9" s="1"/>
  <c r="F205" i="9"/>
  <c r="E205" i="9"/>
  <c r="H204" i="9"/>
  <c r="H203" i="9"/>
  <c r="H202" i="9"/>
  <c r="H201" i="9"/>
  <c r="H200" i="9"/>
  <c r="H199" i="9"/>
  <c r="H197" i="9"/>
  <c r="H196" i="9"/>
  <c r="H194" i="9"/>
  <c r="H192" i="9"/>
  <c r="H190" i="9"/>
  <c r="H189" i="9"/>
  <c r="H188" i="9"/>
  <c r="H186" i="9"/>
  <c r="H184" i="9"/>
  <c r="H183" i="9"/>
  <c r="H182" i="9"/>
  <c r="H181" i="9"/>
  <c r="H179" i="9"/>
  <c r="H177" i="9"/>
  <c r="H175" i="9"/>
  <c r="G171" i="9"/>
  <c r="H171" i="9" s="1"/>
  <c r="F171" i="9"/>
  <c r="E171" i="9"/>
  <c r="H170" i="9"/>
  <c r="H169" i="9"/>
  <c r="H168" i="9"/>
  <c r="H167" i="9"/>
  <c r="H166" i="9"/>
  <c r="H165" i="9"/>
  <c r="H163" i="9"/>
  <c r="H162" i="9"/>
  <c r="H160" i="9"/>
  <c r="H158" i="9"/>
  <c r="H156" i="9"/>
  <c r="H155" i="9"/>
  <c r="H154" i="9"/>
  <c r="H152" i="9"/>
  <c r="H150" i="9"/>
  <c r="H149" i="9"/>
  <c r="H148" i="9"/>
  <c r="H147" i="9"/>
  <c r="H145" i="9"/>
  <c r="H143" i="9"/>
  <c r="H141" i="9"/>
  <c r="G137" i="9"/>
  <c r="H137" i="9" s="1"/>
  <c r="F137" i="9"/>
  <c r="E137" i="9"/>
  <c r="H136" i="9"/>
  <c r="H135" i="9"/>
  <c r="H134" i="9"/>
  <c r="H133" i="9"/>
  <c r="H132" i="9"/>
  <c r="H131" i="9"/>
  <c r="H129" i="9"/>
  <c r="H128" i="9"/>
  <c r="H126" i="9"/>
  <c r="H124" i="9"/>
  <c r="H122" i="9"/>
  <c r="H121" i="9"/>
  <c r="H120" i="9"/>
  <c r="H118" i="9"/>
  <c r="H116" i="9"/>
  <c r="H115" i="9"/>
  <c r="H114" i="9"/>
  <c r="H113" i="9"/>
  <c r="H111" i="9"/>
  <c r="H109" i="9"/>
  <c r="H107" i="9"/>
  <c r="G103" i="9"/>
  <c r="H103" i="9" s="1"/>
  <c r="F103" i="9"/>
  <c r="E103" i="9"/>
  <c r="H102" i="9"/>
  <c r="H101" i="9"/>
  <c r="H100" i="9"/>
  <c r="H99" i="9"/>
  <c r="H98" i="9"/>
  <c r="H97" i="9"/>
  <c r="H95" i="9"/>
  <c r="H94" i="9"/>
  <c r="H92" i="9"/>
  <c r="H90" i="9"/>
  <c r="H88" i="9"/>
  <c r="H87" i="9"/>
  <c r="H86" i="9"/>
  <c r="H84" i="9"/>
  <c r="H82" i="9"/>
  <c r="H81" i="9"/>
  <c r="H80" i="9"/>
  <c r="H79" i="9"/>
  <c r="H77" i="9"/>
  <c r="H75" i="9"/>
  <c r="H73" i="9"/>
  <c r="E35" i="8"/>
  <c r="E35" i="7"/>
  <c r="E35" i="6"/>
  <c r="E35" i="5"/>
  <c r="E35" i="4"/>
  <c r="E35" i="3"/>
  <c r="E35" i="2"/>
  <c r="E35" i="1"/>
  <c r="E69" i="9"/>
  <c r="E35" i="9"/>
  <c r="G69" i="9"/>
  <c r="F69" i="9"/>
  <c r="H69" i="9" s="1"/>
  <c r="H68" i="9"/>
  <c r="H67" i="9"/>
  <c r="H66" i="9"/>
  <c r="H65" i="9"/>
  <c r="H64" i="9"/>
  <c r="H63" i="9"/>
  <c r="H61" i="9"/>
  <c r="H60" i="9"/>
  <c r="H58" i="9"/>
  <c r="H56" i="9"/>
  <c r="H54" i="9"/>
  <c r="H53" i="9"/>
  <c r="H52" i="9"/>
  <c r="H50" i="9"/>
  <c r="H48" i="9"/>
  <c r="H47" i="9"/>
  <c r="H46" i="9"/>
  <c r="H45" i="9"/>
  <c r="H43" i="9"/>
  <c r="H41" i="9"/>
  <c r="H39" i="9"/>
  <c r="G35" i="9"/>
  <c r="F35" i="9"/>
  <c r="H34" i="9"/>
  <c r="H33" i="9"/>
  <c r="H32" i="9"/>
  <c r="H31" i="9"/>
  <c r="H30" i="9"/>
  <c r="H29" i="9"/>
  <c r="H27" i="9"/>
  <c r="H26" i="9"/>
  <c r="H24" i="9"/>
  <c r="H22" i="9"/>
  <c r="H20" i="9"/>
  <c r="H18" i="9"/>
  <c r="H16" i="9"/>
  <c r="H14" i="9"/>
  <c r="H12" i="9"/>
  <c r="H11" i="9"/>
  <c r="H9" i="9"/>
  <c r="H7" i="9"/>
  <c r="H5" i="9"/>
  <c r="H34" i="4"/>
  <c r="H35" i="9" l="1"/>
  <c r="H34" i="1"/>
  <c r="H33" i="1"/>
  <c r="H32" i="1"/>
  <c r="H31" i="1"/>
  <c r="H30" i="1"/>
  <c r="H29" i="1"/>
  <c r="H27" i="1"/>
  <c r="H26" i="1"/>
  <c r="H24" i="1"/>
  <c r="H22" i="1"/>
  <c r="H20" i="1"/>
  <c r="H18" i="1"/>
  <c r="H16" i="1"/>
  <c r="H14" i="1"/>
  <c r="H12" i="1"/>
  <c r="H11" i="1"/>
  <c r="H9" i="1"/>
  <c r="H7" i="1"/>
  <c r="H5" i="1"/>
  <c r="H29" i="8"/>
  <c r="G35" i="8"/>
  <c r="F35" i="8"/>
  <c r="H34" i="8"/>
  <c r="H33" i="8"/>
  <c r="H32" i="8"/>
  <c r="H31" i="8"/>
  <c r="H30" i="8"/>
  <c r="H28" i="8"/>
  <c r="H27" i="8"/>
  <c r="H26" i="8"/>
  <c r="H24" i="8"/>
  <c r="H22" i="8"/>
  <c r="H20" i="8"/>
  <c r="H19" i="8"/>
  <c r="H18" i="8"/>
  <c r="H16" i="8"/>
  <c r="H14" i="8"/>
  <c r="H13" i="8"/>
  <c r="H12" i="8"/>
  <c r="H11" i="8"/>
  <c r="H9" i="8"/>
  <c r="H7" i="8"/>
  <c r="H5" i="8"/>
  <c r="G35" i="7"/>
  <c r="F35" i="7"/>
  <c r="H34" i="7"/>
  <c r="H33" i="7"/>
  <c r="H32" i="7"/>
  <c r="H31" i="7"/>
  <c r="H30" i="7"/>
  <c r="H29" i="7"/>
  <c r="H27" i="7"/>
  <c r="H26" i="7"/>
  <c r="H24" i="7"/>
  <c r="H22" i="7"/>
  <c r="H20" i="7"/>
  <c r="H19" i="7"/>
  <c r="H18" i="7"/>
  <c r="H16" i="7"/>
  <c r="H14" i="7"/>
  <c r="H13" i="7"/>
  <c r="H12" i="7"/>
  <c r="H11" i="7"/>
  <c r="H9" i="7"/>
  <c r="H7" i="7"/>
  <c r="H5" i="7"/>
  <c r="G35" i="6"/>
  <c r="F35" i="6"/>
  <c r="H34" i="6"/>
  <c r="H33" i="6"/>
  <c r="H32" i="6"/>
  <c r="H31" i="6"/>
  <c r="H30" i="6"/>
  <c r="H29" i="6"/>
  <c r="H27" i="6"/>
  <c r="H26" i="6"/>
  <c r="H24" i="6"/>
  <c r="H22" i="6"/>
  <c r="H20" i="6"/>
  <c r="H19" i="6"/>
  <c r="H18" i="6"/>
  <c r="H16" i="6"/>
  <c r="H14" i="6"/>
  <c r="H13" i="6"/>
  <c r="H12" i="6"/>
  <c r="H11" i="6"/>
  <c r="H9" i="6"/>
  <c r="H7" i="6"/>
  <c r="H5" i="6"/>
  <c r="G35" i="5"/>
  <c r="F35" i="5"/>
  <c r="H34" i="5"/>
  <c r="H33" i="5"/>
  <c r="H32" i="5"/>
  <c r="H31" i="5"/>
  <c r="H30" i="5"/>
  <c r="H29" i="5"/>
  <c r="H27" i="5"/>
  <c r="H26" i="5"/>
  <c r="H24" i="5"/>
  <c r="H22" i="5"/>
  <c r="H20" i="5"/>
  <c r="H19" i="5"/>
  <c r="H18" i="5"/>
  <c r="H16" i="5"/>
  <c r="H14" i="5"/>
  <c r="H13" i="5"/>
  <c r="H12" i="5"/>
  <c r="H11" i="5"/>
  <c r="H9" i="5"/>
  <c r="H7" i="5"/>
  <c r="H5" i="5"/>
  <c r="G35" i="4"/>
  <c r="F35" i="4"/>
  <c r="H33" i="4"/>
  <c r="H32" i="4"/>
  <c r="H31" i="4"/>
  <c r="H30" i="4"/>
  <c r="H29" i="4"/>
  <c r="H27" i="4"/>
  <c r="H26" i="4"/>
  <c r="H24" i="4"/>
  <c r="H22" i="4"/>
  <c r="H20" i="4"/>
  <c r="H19" i="4"/>
  <c r="H18" i="4"/>
  <c r="H16" i="4"/>
  <c r="H14" i="4"/>
  <c r="H13" i="4"/>
  <c r="H12" i="4"/>
  <c r="H11" i="4"/>
  <c r="H9" i="4"/>
  <c r="H7" i="4"/>
  <c r="H5" i="4"/>
  <c r="G35" i="3"/>
  <c r="F35" i="3"/>
  <c r="H34" i="3"/>
  <c r="H33" i="3"/>
  <c r="H32" i="3"/>
  <c r="H31" i="3"/>
  <c r="H30" i="3"/>
  <c r="H29" i="3"/>
  <c r="H27" i="3"/>
  <c r="H26" i="3"/>
  <c r="H24" i="3"/>
  <c r="H22" i="3"/>
  <c r="H20" i="3"/>
  <c r="H19" i="3"/>
  <c r="H18" i="3"/>
  <c r="H16" i="3"/>
  <c r="H14" i="3"/>
  <c r="H13" i="3"/>
  <c r="H12" i="3"/>
  <c r="H11" i="3"/>
  <c r="H9" i="3"/>
  <c r="H7" i="3"/>
  <c r="H5" i="3"/>
  <c r="H9" i="2"/>
  <c r="H11" i="2"/>
  <c r="H12" i="2"/>
  <c r="H13" i="2"/>
  <c r="H14" i="2"/>
  <c r="H16" i="2"/>
  <c r="H18" i="2"/>
  <c r="H19" i="2"/>
  <c r="H20" i="2"/>
  <c r="H22" i="2"/>
  <c r="H24" i="2"/>
  <c r="H26" i="2"/>
  <c r="H27" i="2"/>
  <c r="H29" i="2"/>
  <c r="H30" i="2"/>
  <c r="H31" i="2"/>
  <c r="H32" i="2"/>
  <c r="H33" i="2"/>
  <c r="H34" i="2"/>
  <c r="H7" i="2"/>
  <c r="H5" i="2"/>
  <c r="G35" i="2"/>
  <c r="F35" i="2"/>
  <c r="G35" i="1"/>
  <c r="F35" i="1"/>
  <c r="H35" i="1" l="1"/>
  <c r="H35" i="8"/>
  <c r="H35" i="7"/>
  <c r="H35" i="6"/>
  <c r="H35" i="5"/>
  <c r="H35" i="4"/>
  <c r="H35" i="3"/>
  <c r="H35" i="2"/>
</calcChain>
</file>

<file path=xl/sharedStrings.xml><?xml version="1.0" encoding="utf-8"?>
<sst xmlns="http://schemas.openxmlformats.org/spreadsheetml/2006/main" count="467" uniqueCount="35">
  <si>
    <t>Kjörskrá</t>
  </si>
  <si>
    <t>Kjörsókn</t>
  </si>
  <si>
    <t>Reykjavík</t>
  </si>
  <si>
    <t>Árnessýsla</t>
  </si>
  <si>
    <t>Rangárvallarsýsla</t>
  </si>
  <si>
    <t>Vestmannaeyjar</t>
  </si>
  <si>
    <t>Skaftafellssýsla</t>
  </si>
  <si>
    <t>Suður-Múlasýsla</t>
  </si>
  <si>
    <t>Norður-Múlasýsla</t>
  </si>
  <si>
    <t>Þingeyjarsýsla</t>
  </si>
  <si>
    <t>Eyjafjarðarsýsla</t>
  </si>
  <si>
    <t>Skagafjarðarsýsla</t>
  </si>
  <si>
    <t>Húnavatnssýsla</t>
  </si>
  <si>
    <t>Strandasýsla</t>
  </si>
  <si>
    <t>Ísafjarðarsýsla</t>
  </si>
  <si>
    <t>Barðastrandarsýsla</t>
  </si>
  <si>
    <t>Dalasýsla</t>
  </si>
  <si>
    <t>Gullbringu- og Kjósarsýsla</t>
  </si>
  <si>
    <t>Mýrasýsla</t>
  </si>
  <si>
    <t>Borgarfjarðarsýsla</t>
  </si>
  <si>
    <t>Vestur-Skaftafellssýsla</t>
  </si>
  <si>
    <t>Austur-Skaftafellssýsla</t>
  </si>
  <si>
    <t>Norður-Þingeyjarsýsla</t>
  </si>
  <si>
    <t>Suður-Þingeyjarsýsla</t>
  </si>
  <si>
    <t>Norður-Ísafjarðarsýsla</t>
  </si>
  <si>
    <t>Vestur-Ísafjarðarsýsla</t>
  </si>
  <si>
    <t>%</t>
  </si>
  <si>
    <t xml:space="preserve">Almennar alþingiskosningar 1874-1903: Fjöldi á kjörskrá og kjörsókn </t>
  </si>
  <si>
    <t>Atkvæði þingmanna</t>
  </si>
  <si>
    <t>Fjöldi þingmanna</t>
  </si>
  <si>
    <t>Kjördæmi</t>
  </si>
  <si>
    <t>Snæfellsnes- og Hnappadalssýsla</t>
  </si>
  <si>
    <t>2. umferðir</t>
  </si>
  <si>
    <t>3. umferðir</t>
  </si>
  <si>
    <t xml:space="preserve">Almennar alþingiskosningar: fjöldi á kjörskrá, kjörsókn og atkvæði þingmanna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</si>
</sst>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8" fillId="0" borderId="0" xfId="1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0" fontId="11" fillId="0" borderId="0" xfId="0" applyFont="1"/>
    <xf numFmtId="164" fontId="5" fillId="0" borderId="1" xfId="1" applyNumberFormat="1" applyFont="1" applyFill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D150-32EA-49FF-887D-7D07ACBC7243}">
  <sheetPr>
    <pageSetUpPr fitToPage="1"/>
  </sheetPr>
  <dimension ref="B2:I273"/>
  <sheetViews>
    <sheetView tabSelected="1" zoomScaleNormal="100" workbookViewId="0">
      <selection activeCell="C2" sqref="C2"/>
    </sheetView>
  </sheetViews>
  <sheetFormatPr defaultRowHeight="15" x14ac:dyDescent="0.25"/>
  <cols>
    <col min="1" max="1" width="6.7109375" customWidth="1"/>
    <col min="2" max="2" width="9.28515625" customWidth="1"/>
    <col min="3" max="3" width="30.7109375" customWidth="1"/>
    <col min="4" max="4" width="13.140625" style="7" customWidth="1"/>
    <col min="5" max="5" width="13" style="7" customWidth="1"/>
    <col min="6" max="8" width="9.7109375" style="7" customWidth="1"/>
    <col min="9" max="9" width="10.7109375" customWidth="1"/>
  </cols>
  <sheetData>
    <row r="2" spans="2:8" s="22" customFormat="1" ht="27" customHeight="1" x14ac:dyDescent="0.35">
      <c r="B2" s="27" t="s">
        <v>34</v>
      </c>
      <c r="C2" s="3"/>
      <c r="D2" s="19"/>
      <c r="E2" s="19"/>
      <c r="F2" s="20"/>
      <c r="G2" s="21"/>
      <c r="H2" s="21"/>
    </row>
    <row r="3" spans="2:8" x14ac:dyDescent="0.25">
      <c r="F3" s="17"/>
      <c r="G3"/>
      <c r="H3"/>
    </row>
    <row r="4" spans="2:8" s="1" customFormat="1" ht="31.5" x14ac:dyDescent="0.25">
      <c r="B4" s="6">
        <v>1874</v>
      </c>
      <c r="C4" s="29" t="s">
        <v>30</v>
      </c>
      <c r="D4" s="30" t="s">
        <v>29</v>
      </c>
      <c r="E4" s="30" t="s">
        <v>28</v>
      </c>
      <c r="F4" s="31" t="s">
        <v>0</v>
      </c>
      <c r="G4" s="31" t="s">
        <v>1</v>
      </c>
      <c r="H4" s="31" t="s">
        <v>26</v>
      </c>
    </row>
    <row r="5" spans="2:8" x14ac:dyDescent="0.25">
      <c r="B5" s="4"/>
      <c r="C5" s="4" t="s">
        <v>2</v>
      </c>
      <c r="D5" s="8">
        <v>1</v>
      </c>
      <c r="E5" s="8">
        <v>47</v>
      </c>
      <c r="F5" s="14">
        <v>170</v>
      </c>
      <c r="G5" s="8">
        <v>82</v>
      </c>
      <c r="H5" s="12">
        <f>G5/F5</f>
        <v>0.4823529411764706</v>
      </c>
    </row>
    <row r="6" spans="2:8" x14ac:dyDescent="0.25">
      <c r="B6" s="4"/>
      <c r="C6" s="4" t="s">
        <v>17</v>
      </c>
      <c r="D6" s="8">
        <v>1</v>
      </c>
      <c r="E6" s="8">
        <v>157</v>
      </c>
    </row>
    <row r="7" spans="2:8" x14ac:dyDescent="0.25">
      <c r="B7" s="4"/>
      <c r="C7" s="4"/>
      <c r="D7" s="8">
        <v>2</v>
      </c>
      <c r="E7" s="8">
        <v>116</v>
      </c>
      <c r="F7" s="14">
        <v>478</v>
      </c>
      <c r="G7" s="8">
        <v>176</v>
      </c>
      <c r="H7" s="12">
        <f>G7/F7</f>
        <v>0.3682008368200837</v>
      </c>
    </row>
    <row r="8" spans="2:8" x14ac:dyDescent="0.25">
      <c r="B8" s="4"/>
      <c r="C8" s="4" t="s">
        <v>3</v>
      </c>
      <c r="D8" s="8">
        <v>1</v>
      </c>
      <c r="E8" s="8">
        <v>43</v>
      </c>
    </row>
    <row r="9" spans="2:8" x14ac:dyDescent="0.25">
      <c r="B9" s="4"/>
      <c r="C9" s="4"/>
      <c r="D9" s="8">
        <v>2</v>
      </c>
      <c r="E9" s="14">
        <v>39</v>
      </c>
      <c r="F9" s="14">
        <v>609</v>
      </c>
      <c r="G9" s="14">
        <v>51</v>
      </c>
      <c r="H9" s="12">
        <f>G9/F9</f>
        <v>8.3743842364532015E-2</v>
      </c>
    </row>
    <row r="10" spans="2:8" x14ac:dyDescent="0.25">
      <c r="B10" s="4"/>
      <c r="C10" s="4" t="s">
        <v>4</v>
      </c>
      <c r="D10" s="8">
        <v>1</v>
      </c>
      <c r="E10" s="8">
        <v>63</v>
      </c>
    </row>
    <row r="11" spans="2:8" x14ac:dyDescent="0.25">
      <c r="B11" s="4"/>
      <c r="C11" s="4"/>
      <c r="D11" s="8">
        <v>2</v>
      </c>
      <c r="E11" s="8">
        <v>60</v>
      </c>
      <c r="F11" s="8">
        <v>530</v>
      </c>
      <c r="G11" s="8">
        <v>69</v>
      </c>
      <c r="H11" s="9">
        <f>G11/F11</f>
        <v>0.13018867924528302</v>
      </c>
    </row>
    <row r="12" spans="2:8" x14ac:dyDescent="0.25">
      <c r="B12" s="4"/>
      <c r="C12" s="4" t="s">
        <v>5</v>
      </c>
      <c r="D12" s="8">
        <v>1</v>
      </c>
      <c r="E12" s="14">
        <v>22</v>
      </c>
      <c r="F12" s="8">
        <v>42</v>
      </c>
      <c r="G12" s="14">
        <v>24</v>
      </c>
      <c r="H12" s="12">
        <f>G12/F12</f>
        <v>0.5714285714285714</v>
      </c>
    </row>
    <row r="13" spans="2:8" x14ac:dyDescent="0.25">
      <c r="B13" s="4"/>
      <c r="C13" s="4" t="s">
        <v>6</v>
      </c>
      <c r="D13" s="8">
        <v>1</v>
      </c>
      <c r="E13" s="8">
        <v>26</v>
      </c>
    </row>
    <row r="14" spans="2:8" x14ac:dyDescent="0.25">
      <c r="B14" s="4"/>
      <c r="C14" s="4"/>
      <c r="D14" s="8">
        <v>2</v>
      </c>
      <c r="E14" s="8">
        <v>13</v>
      </c>
      <c r="F14" s="14">
        <v>344</v>
      </c>
      <c r="G14" s="14">
        <v>64</v>
      </c>
      <c r="H14" s="12">
        <f>G14/F14</f>
        <v>0.18604651162790697</v>
      </c>
    </row>
    <row r="15" spans="2:8" x14ac:dyDescent="0.25">
      <c r="B15" s="4"/>
      <c r="C15" s="4" t="s">
        <v>7</v>
      </c>
      <c r="D15" s="8">
        <v>1</v>
      </c>
      <c r="E15" s="8">
        <v>23</v>
      </c>
    </row>
    <row r="16" spans="2:8" x14ac:dyDescent="0.25">
      <c r="B16" s="4"/>
      <c r="C16" s="4"/>
      <c r="D16" s="8">
        <v>2</v>
      </c>
      <c r="E16" s="8">
        <v>15</v>
      </c>
      <c r="F16" s="14">
        <v>289</v>
      </c>
      <c r="G16" s="8">
        <v>27</v>
      </c>
      <c r="H16" s="12">
        <f>G16/F16</f>
        <v>9.3425605536332182E-2</v>
      </c>
    </row>
    <row r="17" spans="2:9" x14ac:dyDescent="0.25">
      <c r="B17" s="4"/>
      <c r="C17" s="4" t="s">
        <v>8</v>
      </c>
      <c r="D17" s="8">
        <v>1</v>
      </c>
      <c r="E17" s="8">
        <v>45</v>
      </c>
    </row>
    <row r="18" spans="2:9" x14ac:dyDescent="0.25">
      <c r="B18" s="4"/>
      <c r="C18" s="4"/>
      <c r="D18" s="8">
        <v>2</v>
      </c>
      <c r="E18" s="8">
        <v>41</v>
      </c>
      <c r="F18" s="14">
        <v>306</v>
      </c>
      <c r="G18" s="8">
        <v>60</v>
      </c>
      <c r="H18" s="12">
        <f>G18/F18</f>
        <v>0.19607843137254902</v>
      </c>
    </row>
    <row r="19" spans="2:9" x14ac:dyDescent="0.25">
      <c r="B19" s="4"/>
      <c r="C19" s="4" t="s">
        <v>9</v>
      </c>
      <c r="D19" s="8">
        <v>1</v>
      </c>
      <c r="E19" s="8">
        <v>28</v>
      </c>
    </row>
    <row r="20" spans="2:9" x14ac:dyDescent="0.25">
      <c r="B20" s="4"/>
      <c r="C20" s="4"/>
      <c r="D20" s="8">
        <v>2</v>
      </c>
      <c r="E20" s="8">
        <v>27</v>
      </c>
      <c r="F20" s="8">
        <v>431</v>
      </c>
      <c r="G20" s="8">
        <v>29</v>
      </c>
      <c r="H20" s="9">
        <f>G20/F20</f>
        <v>6.7285382830626447E-2</v>
      </c>
    </row>
    <row r="21" spans="2:9" x14ac:dyDescent="0.25">
      <c r="B21" s="4"/>
      <c r="C21" s="4" t="s">
        <v>10</v>
      </c>
      <c r="D21" s="8">
        <v>1</v>
      </c>
      <c r="E21" s="8">
        <v>39</v>
      </c>
    </row>
    <row r="22" spans="2:9" x14ac:dyDescent="0.25">
      <c r="B22" s="4"/>
      <c r="C22" s="4"/>
      <c r="D22" s="8">
        <v>2</v>
      </c>
      <c r="E22" s="8">
        <v>28</v>
      </c>
      <c r="F22" s="8">
        <v>448</v>
      </c>
      <c r="G22" s="8">
        <v>52</v>
      </c>
      <c r="H22" s="9">
        <f>G22/F22</f>
        <v>0.11607142857142858</v>
      </c>
      <c r="I22" s="15" t="s">
        <v>32</v>
      </c>
    </row>
    <row r="23" spans="2:9" x14ac:dyDescent="0.25">
      <c r="B23" s="4"/>
      <c r="C23" s="4" t="s">
        <v>11</v>
      </c>
      <c r="D23" s="8">
        <v>1</v>
      </c>
      <c r="E23" s="8">
        <v>31</v>
      </c>
    </row>
    <row r="24" spans="2:9" x14ac:dyDescent="0.25">
      <c r="B24" s="4"/>
      <c r="C24" s="4"/>
      <c r="D24" s="8">
        <v>2</v>
      </c>
      <c r="E24" s="8">
        <v>21</v>
      </c>
      <c r="F24" s="8">
        <v>398</v>
      </c>
      <c r="G24" s="14">
        <v>40</v>
      </c>
      <c r="H24" s="12">
        <f>G24/F24</f>
        <v>0.10050251256281408</v>
      </c>
    </row>
    <row r="25" spans="2:9" x14ac:dyDescent="0.25">
      <c r="B25" s="4"/>
      <c r="C25" s="4" t="s">
        <v>12</v>
      </c>
      <c r="D25" s="8">
        <v>1</v>
      </c>
      <c r="E25" s="14">
        <v>95</v>
      </c>
    </row>
    <row r="26" spans="2:9" x14ac:dyDescent="0.25">
      <c r="B26" s="4"/>
      <c r="C26" s="4"/>
      <c r="D26" s="8">
        <v>2</v>
      </c>
      <c r="E26" s="8">
        <v>66</v>
      </c>
      <c r="F26" s="8">
        <v>420</v>
      </c>
      <c r="G26" s="8">
        <v>118</v>
      </c>
      <c r="H26" s="9">
        <f>G26/F26</f>
        <v>0.28095238095238095</v>
      </c>
    </row>
    <row r="27" spans="2:9" x14ac:dyDescent="0.25">
      <c r="B27" s="4"/>
      <c r="C27" s="4" t="s">
        <v>13</v>
      </c>
      <c r="D27" s="8">
        <v>1</v>
      </c>
      <c r="E27" s="8">
        <v>20</v>
      </c>
      <c r="F27" s="8">
        <v>167</v>
      </c>
      <c r="G27" s="8">
        <v>21</v>
      </c>
      <c r="H27" s="9">
        <f>G27/F27</f>
        <v>0.12574850299401197</v>
      </c>
    </row>
    <row r="28" spans="2:9" x14ac:dyDescent="0.25">
      <c r="B28" s="4"/>
      <c r="C28" s="4" t="s">
        <v>14</v>
      </c>
      <c r="D28" s="8">
        <v>1</v>
      </c>
      <c r="E28" s="8">
        <v>57</v>
      </c>
    </row>
    <row r="29" spans="2:9" x14ac:dyDescent="0.25">
      <c r="B29" s="4"/>
      <c r="C29" s="4"/>
      <c r="D29" s="8">
        <v>2</v>
      </c>
      <c r="E29" s="8">
        <v>41</v>
      </c>
      <c r="F29" s="8">
        <v>390</v>
      </c>
      <c r="G29" s="8">
        <v>61</v>
      </c>
      <c r="H29" s="9">
        <f t="shared" ref="H29:H35" si="0">G29/F29</f>
        <v>0.15641025641025641</v>
      </c>
    </row>
    <row r="30" spans="2:9" x14ac:dyDescent="0.25">
      <c r="B30" s="4"/>
      <c r="C30" s="4" t="s">
        <v>15</v>
      </c>
      <c r="D30" s="8">
        <v>1</v>
      </c>
      <c r="E30" s="8">
        <v>20</v>
      </c>
      <c r="F30" s="14">
        <v>209</v>
      </c>
      <c r="G30" s="8">
        <v>20</v>
      </c>
      <c r="H30" s="12">
        <f t="shared" si="0"/>
        <v>9.569377990430622E-2</v>
      </c>
    </row>
    <row r="31" spans="2:9" x14ac:dyDescent="0.25">
      <c r="B31" s="4"/>
      <c r="C31" s="4" t="s">
        <v>16</v>
      </c>
      <c r="D31" s="8">
        <v>1</v>
      </c>
      <c r="E31" s="8">
        <v>151</v>
      </c>
      <c r="F31" s="8">
        <v>240</v>
      </c>
      <c r="G31" s="8">
        <v>151</v>
      </c>
      <c r="H31" s="9">
        <f t="shared" si="0"/>
        <v>0.62916666666666665</v>
      </c>
    </row>
    <row r="32" spans="2:9" x14ac:dyDescent="0.25">
      <c r="B32" s="4"/>
      <c r="C32" s="4" t="s">
        <v>31</v>
      </c>
      <c r="D32" s="8">
        <v>1</v>
      </c>
      <c r="E32" s="8">
        <v>44</v>
      </c>
      <c r="F32" s="8">
        <v>340</v>
      </c>
      <c r="G32" s="8">
        <v>70</v>
      </c>
      <c r="H32" s="9">
        <f t="shared" si="0"/>
        <v>0.20588235294117646</v>
      </c>
    </row>
    <row r="33" spans="2:9" x14ac:dyDescent="0.25">
      <c r="B33" s="4"/>
      <c r="C33" s="4" t="s">
        <v>18</v>
      </c>
      <c r="D33" s="8">
        <v>1</v>
      </c>
      <c r="E33" s="14">
        <v>71</v>
      </c>
      <c r="F33" s="14">
        <v>231</v>
      </c>
      <c r="G33" s="14">
        <v>79</v>
      </c>
      <c r="H33" s="12">
        <f t="shared" si="0"/>
        <v>0.34199134199134201</v>
      </c>
    </row>
    <row r="34" spans="2:9" ht="15.75" thickBot="1" x14ac:dyDescent="0.3">
      <c r="B34" s="4"/>
      <c r="C34" s="4" t="s">
        <v>19</v>
      </c>
      <c r="D34" s="23">
        <v>1</v>
      </c>
      <c r="E34" s="24">
        <v>39</v>
      </c>
      <c r="F34" s="24">
        <v>244</v>
      </c>
      <c r="G34" s="23">
        <v>55</v>
      </c>
      <c r="H34" s="25">
        <f t="shared" si="0"/>
        <v>0.22540983606557377</v>
      </c>
    </row>
    <row r="35" spans="2:9" s="1" customFormat="1" ht="15.75" x14ac:dyDescent="0.25">
      <c r="B35" s="5"/>
      <c r="C35" s="5"/>
      <c r="D35" s="10">
        <v>30</v>
      </c>
      <c r="E35" s="26">
        <f>SUM(E5:E34)/30</f>
        <v>49.6</v>
      </c>
      <c r="F35" s="16">
        <f>SUM(F5:F34)</f>
        <v>6286</v>
      </c>
      <c r="G35" s="16">
        <f>SUM(G5:G34)</f>
        <v>1249</v>
      </c>
      <c r="H35" s="13">
        <f t="shared" si="0"/>
        <v>0.19869551384027997</v>
      </c>
    </row>
    <row r="36" spans="2:9" x14ac:dyDescent="0.25">
      <c r="B36" s="4"/>
      <c r="C36" s="4"/>
      <c r="D36" s="8"/>
      <c r="E36" s="8"/>
      <c r="F36" s="8"/>
      <c r="G36" s="8"/>
      <c r="H36" s="8"/>
    </row>
    <row r="37" spans="2:9" x14ac:dyDescent="0.25">
      <c r="B37" s="4"/>
      <c r="C37" s="4"/>
      <c r="D37" s="8"/>
      <c r="E37" s="8"/>
      <c r="F37" s="8"/>
      <c r="G37" s="8"/>
      <c r="H37" s="8"/>
    </row>
    <row r="38" spans="2:9" s="18" customFormat="1" ht="31.5" x14ac:dyDescent="0.25">
      <c r="B38" s="6">
        <v>1880</v>
      </c>
      <c r="C38" s="29" t="s">
        <v>30</v>
      </c>
      <c r="D38" s="30" t="s">
        <v>29</v>
      </c>
      <c r="E38" s="30" t="s">
        <v>28</v>
      </c>
      <c r="F38" s="31" t="s">
        <v>0</v>
      </c>
      <c r="G38" s="31" t="s">
        <v>1</v>
      </c>
      <c r="H38" s="31" t="s">
        <v>26</v>
      </c>
      <c r="I38" s="1"/>
    </row>
    <row r="39" spans="2:9" x14ac:dyDescent="0.25">
      <c r="B39" s="4"/>
      <c r="C39" s="4" t="s">
        <v>2</v>
      </c>
      <c r="D39" s="8">
        <v>1</v>
      </c>
      <c r="E39" s="8">
        <v>80</v>
      </c>
      <c r="F39" s="14">
        <v>237</v>
      </c>
      <c r="G39" s="8">
        <v>84</v>
      </c>
      <c r="H39" s="12">
        <f>G39/F39</f>
        <v>0.35443037974683544</v>
      </c>
    </row>
    <row r="40" spans="2:9" x14ac:dyDescent="0.25">
      <c r="B40" s="4"/>
      <c r="C40" s="4" t="s">
        <v>17</v>
      </c>
      <c r="D40" s="8">
        <v>1</v>
      </c>
      <c r="E40" s="8">
        <v>104</v>
      </c>
    </row>
    <row r="41" spans="2:9" x14ac:dyDescent="0.25">
      <c r="B41" s="4"/>
      <c r="C41" s="4"/>
      <c r="D41" s="8">
        <v>2</v>
      </c>
      <c r="E41" s="8">
        <v>98</v>
      </c>
      <c r="F41" s="8">
        <v>493</v>
      </c>
      <c r="G41" s="8">
        <v>164</v>
      </c>
      <c r="H41" s="9">
        <f>G41/F41</f>
        <v>0.33265720081135902</v>
      </c>
    </row>
    <row r="42" spans="2:9" x14ac:dyDescent="0.25">
      <c r="B42" s="4"/>
      <c r="C42" s="4" t="s">
        <v>3</v>
      </c>
      <c r="D42" s="8">
        <v>1</v>
      </c>
      <c r="E42" s="8">
        <v>52</v>
      </c>
    </row>
    <row r="43" spans="2:9" x14ac:dyDescent="0.25">
      <c r="B43" s="4"/>
      <c r="C43" s="4"/>
      <c r="D43" s="8">
        <v>2</v>
      </c>
      <c r="E43" s="8">
        <v>32</v>
      </c>
      <c r="F43" s="14">
        <v>563</v>
      </c>
      <c r="G43" s="8">
        <v>57</v>
      </c>
      <c r="H43" s="12">
        <f>G43/F43</f>
        <v>0.10124333925399645</v>
      </c>
    </row>
    <row r="44" spans="2:9" x14ac:dyDescent="0.25">
      <c r="B44" s="4"/>
      <c r="C44" s="4" t="s">
        <v>4</v>
      </c>
      <c r="D44" s="8">
        <v>1</v>
      </c>
      <c r="E44" s="8">
        <v>85</v>
      </c>
    </row>
    <row r="45" spans="2:9" x14ac:dyDescent="0.25">
      <c r="B45" s="4"/>
      <c r="C45" s="4"/>
      <c r="D45" s="8">
        <v>2</v>
      </c>
      <c r="E45" s="8">
        <v>47</v>
      </c>
      <c r="F45" s="8">
        <v>534</v>
      </c>
      <c r="G45" s="8">
        <v>88</v>
      </c>
      <c r="H45" s="9">
        <f>G45/F45</f>
        <v>0.16479400749063669</v>
      </c>
    </row>
    <row r="46" spans="2:9" x14ac:dyDescent="0.25">
      <c r="B46" s="4"/>
      <c r="C46" s="4" t="s">
        <v>5</v>
      </c>
      <c r="D46" s="8">
        <v>1</v>
      </c>
      <c r="E46" s="14">
        <v>30</v>
      </c>
      <c r="F46" s="14">
        <v>44</v>
      </c>
      <c r="G46" s="8">
        <v>30</v>
      </c>
      <c r="H46" s="12">
        <f t="shared" ref="H46:H68" si="1">G46/F46</f>
        <v>0.68181818181818177</v>
      </c>
    </row>
    <row r="47" spans="2:9" x14ac:dyDescent="0.25">
      <c r="B47" s="4"/>
      <c r="C47" s="4" t="s">
        <v>20</v>
      </c>
      <c r="D47" s="8">
        <v>1</v>
      </c>
      <c r="E47" s="8">
        <v>55</v>
      </c>
      <c r="F47" s="8">
        <v>219</v>
      </c>
      <c r="G47" s="8">
        <v>67</v>
      </c>
      <c r="H47" s="9">
        <f t="shared" si="1"/>
        <v>0.30593607305936071</v>
      </c>
    </row>
    <row r="48" spans="2:9" x14ac:dyDescent="0.25">
      <c r="B48" s="4"/>
      <c r="C48" s="4" t="s">
        <v>21</v>
      </c>
      <c r="D48" s="8">
        <v>1</v>
      </c>
      <c r="E48" s="8">
        <v>31</v>
      </c>
      <c r="F48" s="8">
        <v>136</v>
      </c>
      <c r="G48" s="8">
        <v>49</v>
      </c>
      <c r="H48" s="9">
        <f t="shared" si="1"/>
        <v>0.36029411764705882</v>
      </c>
    </row>
    <row r="49" spans="2:9" x14ac:dyDescent="0.25">
      <c r="B49" s="4"/>
      <c r="C49" s="4" t="s">
        <v>7</v>
      </c>
      <c r="D49" s="8">
        <v>1</v>
      </c>
      <c r="E49" s="8">
        <v>37</v>
      </c>
    </row>
    <row r="50" spans="2:9" x14ac:dyDescent="0.25">
      <c r="B50" s="4"/>
      <c r="C50" s="4"/>
      <c r="D50" s="8">
        <v>2</v>
      </c>
      <c r="E50" s="8">
        <v>27</v>
      </c>
      <c r="F50" s="8">
        <v>303</v>
      </c>
      <c r="G50" s="8">
        <v>43</v>
      </c>
      <c r="H50" s="9">
        <f>G50/F50</f>
        <v>0.14191419141914191</v>
      </c>
    </row>
    <row r="51" spans="2:9" x14ac:dyDescent="0.25">
      <c r="B51" s="4"/>
      <c r="C51" s="4" t="s">
        <v>8</v>
      </c>
      <c r="D51" s="8">
        <v>1</v>
      </c>
      <c r="E51" s="8">
        <v>71</v>
      </c>
    </row>
    <row r="52" spans="2:9" x14ac:dyDescent="0.25">
      <c r="B52" s="4"/>
      <c r="C52" s="4"/>
      <c r="D52" s="8">
        <v>2</v>
      </c>
      <c r="E52" s="8">
        <v>66</v>
      </c>
      <c r="F52" s="14">
        <v>313</v>
      </c>
      <c r="G52" s="8">
        <v>96</v>
      </c>
      <c r="H52" s="12">
        <f>G52/F52</f>
        <v>0.30670926517571884</v>
      </c>
    </row>
    <row r="53" spans="2:9" x14ac:dyDescent="0.25">
      <c r="B53" s="4"/>
      <c r="C53" s="4" t="s">
        <v>22</v>
      </c>
      <c r="D53" s="8">
        <v>1</v>
      </c>
      <c r="E53" s="8">
        <v>34</v>
      </c>
      <c r="F53" s="8">
        <v>153</v>
      </c>
      <c r="G53" s="8">
        <v>59</v>
      </c>
      <c r="H53" s="9">
        <f t="shared" si="1"/>
        <v>0.38562091503267976</v>
      </c>
    </row>
    <row r="54" spans="2:9" x14ac:dyDescent="0.25">
      <c r="B54" s="4"/>
      <c r="C54" s="4" t="s">
        <v>23</v>
      </c>
      <c r="D54" s="8">
        <v>1</v>
      </c>
      <c r="E54" s="8">
        <v>95</v>
      </c>
      <c r="F54" s="14">
        <v>306</v>
      </c>
      <c r="G54" s="8">
        <v>95</v>
      </c>
      <c r="H54" s="12">
        <f t="shared" si="1"/>
        <v>0.31045751633986929</v>
      </c>
    </row>
    <row r="55" spans="2:9" x14ac:dyDescent="0.25">
      <c r="B55" s="4"/>
      <c r="C55" s="4" t="s">
        <v>10</v>
      </c>
      <c r="D55" s="8">
        <v>1</v>
      </c>
      <c r="E55" s="8">
        <v>80</v>
      </c>
    </row>
    <row r="56" spans="2:9" x14ac:dyDescent="0.25">
      <c r="B56" s="4"/>
      <c r="C56" s="4"/>
      <c r="D56" s="8">
        <v>2</v>
      </c>
      <c r="E56" s="8">
        <v>80</v>
      </c>
      <c r="F56" s="8">
        <v>475</v>
      </c>
      <c r="G56" s="8">
        <v>81</v>
      </c>
      <c r="H56" s="9">
        <f>G56/F56</f>
        <v>0.17052631578947369</v>
      </c>
    </row>
    <row r="57" spans="2:9" x14ac:dyDescent="0.25">
      <c r="B57" s="4"/>
      <c r="C57" s="4" t="s">
        <v>11</v>
      </c>
      <c r="D57" s="8">
        <v>1</v>
      </c>
      <c r="E57" s="8">
        <v>78</v>
      </c>
    </row>
    <row r="58" spans="2:9" x14ac:dyDescent="0.25">
      <c r="B58" s="4"/>
      <c r="C58" s="4"/>
      <c r="D58" s="8">
        <v>2</v>
      </c>
      <c r="E58" s="8">
        <v>59</v>
      </c>
      <c r="F58" s="14">
        <v>427</v>
      </c>
      <c r="G58" s="8">
        <v>108</v>
      </c>
      <c r="H58" s="12">
        <f>G58/F58</f>
        <v>0.25292740046838408</v>
      </c>
    </row>
    <row r="59" spans="2:9" x14ac:dyDescent="0.25">
      <c r="B59" s="4"/>
      <c r="C59" s="4" t="s">
        <v>12</v>
      </c>
      <c r="D59" s="8">
        <v>1</v>
      </c>
      <c r="E59" s="8">
        <v>84</v>
      </c>
    </row>
    <row r="60" spans="2:9" x14ac:dyDescent="0.25">
      <c r="B60" s="4"/>
      <c r="C60" s="4"/>
      <c r="D60" s="8">
        <v>2</v>
      </c>
      <c r="E60" s="8">
        <v>83</v>
      </c>
      <c r="F60" s="14">
        <v>451</v>
      </c>
      <c r="G60" s="8">
        <v>115</v>
      </c>
      <c r="H60" s="12">
        <f>G60/F60</f>
        <v>0.25498891352549891</v>
      </c>
    </row>
    <row r="61" spans="2:9" x14ac:dyDescent="0.25">
      <c r="B61" s="4"/>
      <c r="C61" s="4" t="s">
        <v>13</v>
      </c>
      <c r="D61" s="8">
        <v>1</v>
      </c>
      <c r="E61" s="8">
        <v>30</v>
      </c>
      <c r="F61" s="8">
        <v>155</v>
      </c>
      <c r="G61" s="8">
        <v>42</v>
      </c>
      <c r="H61" s="9">
        <f t="shared" si="1"/>
        <v>0.2709677419354839</v>
      </c>
      <c r="I61" s="15"/>
    </row>
    <row r="62" spans="2:9" x14ac:dyDescent="0.25">
      <c r="B62" s="4"/>
      <c r="C62" s="4" t="s">
        <v>14</v>
      </c>
      <c r="D62" s="8">
        <v>1</v>
      </c>
      <c r="E62" s="8">
        <v>32</v>
      </c>
    </row>
    <row r="63" spans="2:9" x14ac:dyDescent="0.25">
      <c r="B63" s="4"/>
      <c r="C63" s="4"/>
      <c r="D63" s="8">
        <v>2</v>
      </c>
      <c r="E63" s="8">
        <v>31</v>
      </c>
      <c r="F63" s="8">
        <v>434</v>
      </c>
      <c r="G63" s="8">
        <v>63</v>
      </c>
      <c r="H63" s="9">
        <f>G63/F63</f>
        <v>0.14516129032258066</v>
      </c>
      <c r="I63" s="15" t="s">
        <v>33</v>
      </c>
    </row>
    <row r="64" spans="2:9" x14ac:dyDescent="0.25">
      <c r="B64" s="4"/>
      <c r="C64" s="4" t="s">
        <v>15</v>
      </c>
      <c r="D64" s="8">
        <v>1</v>
      </c>
      <c r="E64" s="8">
        <v>32</v>
      </c>
      <c r="F64" s="8">
        <v>271</v>
      </c>
      <c r="G64" s="8">
        <v>32</v>
      </c>
      <c r="H64" s="9">
        <f t="shared" si="1"/>
        <v>0.11808118081180811</v>
      </c>
    </row>
    <row r="65" spans="2:9" x14ac:dyDescent="0.25">
      <c r="B65" s="4"/>
      <c r="C65" s="4" t="s">
        <v>16</v>
      </c>
      <c r="D65" s="8">
        <v>1</v>
      </c>
      <c r="E65" s="8">
        <v>25</v>
      </c>
      <c r="F65" s="8">
        <v>233</v>
      </c>
      <c r="G65" s="8">
        <v>25</v>
      </c>
      <c r="H65" s="9">
        <f t="shared" si="1"/>
        <v>0.1072961373390558</v>
      </c>
    </row>
    <row r="66" spans="2:9" x14ac:dyDescent="0.25">
      <c r="B66" s="4"/>
      <c r="C66" s="4" t="s">
        <v>31</v>
      </c>
      <c r="D66" s="8">
        <v>1</v>
      </c>
      <c r="E66" s="8">
        <v>133</v>
      </c>
      <c r="F66" s="14">
        <v>343</v>
      </c>
      <c r="G66" s="8">
        <v>194</v>
      </c>
      <c r="H66" s="12">
        <f t="shared" si="1"/>
        <v>0.56559766763848396</v>
      </c>
    </row>
    <row r="67" spans="2:9" x14ac:dyDescent="0.25">
      <c r="B67" s="4"/>
      <c r="C67" s="4" t="s">
        <v>18</v>
      </c>
      <c r="D67" s="8">
        <v>1</v>
      </c>
      <c r="E67" s="8">
        <v>29</v>
      </c>
      <c r="F67" s="8">
        <v>215</v>
      </c>
      <c r="G67" s="8">
        <v>56</v>
      </c>
      <c r="H67" s="9">
        <f t="shared" si="1"/>
        <v>0.26046511627906976</v>
      </c>
      <c r="I67" s="15" t="s">
        <v>32</v>
      </c>
    </row>
    <row r="68" spans="2:9" ht="15.75" thickBot="1" x14ac:dyDescent="0.3">
      <c r="B68" s="4"/>
      <c r="C68" s="4" t="s">
        <v>19</v>
      </c>
      <c r="D68" s="23">
        <v>1</v>
      </c>
      <c r="E68" s="23">
        <v>70</v>
      </c>
      <c r="F68" s="24">
        <v>231</v>
      </c>
      <c r="G68" s="23">
        <v>70</v>
      </c>
      <c r="H68" s="25">
        <f t="shared" si="1"/>
        <v>0.30303030303030304</v>
      </c>
    </row>
    <row r="69" spans="2:9" ht="15.75" x14ac:dyDescent="0.25">
      <c r="B69" s="5"/>
      <c r="C69" s="5"/>
      <c r="D69" s="10">
        <v>30</v>
      </c>
      <c r="E69" s="26">
        <f>SUM(E39:E68)/30</f>
        <v>59.666666666666664</v>
      </c>
      <c r="F69" s="16">
        <f>SUM(F39:F68)</f>
        <v>6536</v>
      </c>
      <c r="G69" s="10">
        <f>SUM(G39:G68)</f>
        <v>1618</v>
      </c>
      <c r="H69" s="13">
        <f>G69/F69</f>
        <v>0.24755201958384332</v>
      </c>
      <c r="I69" s="1"/>
    </row>
    <row r="72" spans="2:9" ht="31.5" x14ac:dyDescent="0.25">
      <c r="B72" s="6">
        <v>1886</v>
      </c>
      <c r="C72" s="29" t="s">
        <v>30</v>
      </c>
      <c r="D72" s="30" t="s">
        <v>29</v>
      </c>
      <c r="E72" s="30" t="s">
        <v>28</v>
      </c>
      <c r="F72" s="31" t="s">
        <v>0</v>
      </c>
      <c r="G72" s="31" t="s">
        <v>1</v>
      </c>
      <c r="H72" s="31" t="s">
        <v>26</v>
      </c>
      <c r="I72" s="2"/>
    </row>
    <row r="73" spans="2:9" x14ac:dyDescent="0.25">
      <c r="B73" s="4"/>
      <c r="C73" s="4" t="s">
        <v>2</v>
      </c>
      <c r="D73" s="8">
        <v>1</v>
      </c>
      <c r="E73" s="8">
        <v>82</v>
      </c>
      <c r="F73" s="14">
        <v>241</v>
      </c>
      <c r="G73" s="8">
        <v>124</v>
      </c>
      <c r="H73" s="9">
        <f>G73/F73</f>
        <v>0.51452282157676343</v>
      </c>
    </row>
    <row r="74" spans="2:9" x14ac:dyDescent="0.25">
      <c r="B74" s="4"/>
      <c r="C74" s="4" t="s">
        <v>17</v>
      </c>
      <c r="D74" s="8">
        <v>1</v>
      </c>
      <c r="E74" s="8">
        <v>146</v>
      </c>
    </row>
    <row r="75" spans="2:9" x14ac:dyDescent="0.25">
      <c r="B75" s="4"/>
      <c r="C75" s="4"/>
      <c r="D75" s="8">
        <v>2</v>
      </c>
      <c r="E75" s="8">
        <v>143</v>
      </c>
      <c r="F75" s="14">
        <v>512</v>
      </c>
      <c r="G75" s="8">
        <v>239</v>
      </c>
      <c r="H75" s="12">
        <f>G75/F75</f>
        <v>0.466796875</v>
      </c>
    </row>
    <row r="76" spans="2:9" x14ac:dyDescent="0.25">
      <c r="B76" s="4"/>
      <c r="C76" s="4" t="s">
        <v>3</v>
      </c>
      <c r="D76" s="8">
        <v>1</v>
      </c>
      <c r="E76" s="8">
        <v>108</v>
      </c>
    </row>
    <row r="77" spans="2:9" x14ac:dyDescent="0.25">
      <c r="B77" s="4"/>
      <c r="C77" s="4"/>
      <c r="D77" s="8">
        <v>2</v>
      </c>
      <c r="E77" s="8">
        <v>77</v>
      </c>
      <c r="F77" s="14">
        <v>614</v>
      </c>
      <c r="G77" s="8">
        <v>108</v>
      </c>
      <c r="H77" s="12">
        <f>G77/F77</f>
        <v>0.1758957654723127</v>
      </c>
    </row>
    <row r="78" spans="2:9" x14ac:dyDescent="0.25">
      <c r="B78" s="4"/>
      <c r="C78" s="4" t="s">
        <v>4</v>
      </c>
      <c r="D78" s="8">
        <v>1</v>
      </c>
      <c r="E78" s="8">
        <v>104</v>
      </c>
    </row>
    <row r="79" spans="2:9" x14ac:dyDescent="0.25">
      <c r="B79" s="4"/>
      <c r="C79" s="4"/>
      <c r="D79" s="8">
        <v>2</v>
      </c>
      <c r="E79" s="8">
        <v>61</v>
      </c>
      <c r="F79" s="14">
        <v>479</v>
      </c>
      <c r="G79" s="8">
        <v>108</v>
      </c>
      <c r="H79" s="12">
        <f>G79/F79</f>
        <v>0.22546972860125261</v>
      </c>
      <c r="I79" s="15" t="s">
        <v>32</v>
      </c>
    </row>
    <row r="80" spans="2:9" x14ac:dyDescent="0.25">
      <c r="B80" s="4"/>
      <c r="C80" s="4" t="s">
        <v>5</v>
      </c>
      <c r="D80" s="8">
        <v>1</v>
      </c>
      <c r="E80" s="8">
        <v>24</v>
      </c>
      <c r="F80" s="8">
        <v>44</v>
      </c>
      <c r="G80" s="8">
        <v>24</v>
      </c>
      <c r="H80" s="9">
        <f t="shared" ref="H80:H102" si="2">G80/F80</f>
        <v>0.54545454545454541</v>
      </c>
    </row>
    <row r="81" spans="2:9" x14ac:dyDescent="0.25">
      <c r="B81" s="4"/>
      <c r="C81" s="4" t="s">
        <v>20</v>
      </c>
      <c r="D81" s="8">
        <v>1</v>
      </c>
      <c r="E81" s="8">
        <v>42</v>
      </c>
      <c r="F81" s="8">
        <v>202</v>
      </c>
      <c r="G81" s="8">
        <v>77</v>
      </c>
      <c r="H81" s="12">
        <f t="shared" si="2"/>
        <v>0.38118811881188119</v>
      </c>
    </row>
    <row r="82" spans="2:9" x14ac:dyDescent="0.25">
      <c r="B82" s="4"/>
      <c r="C82" s="4" t="s">
        <v>21</v>
      </c>
      <c r="D82" s="8">
        <v>1</v>
      </c>
      <c r="E82" s="8">
        <v>49</v>
      </c>
      <c r="F82" s="14">
        <v>136</v>
      </c>
      <c r="G82" s="14">
        <v>84</v>
      </c>
      <c r="H82" s="12">
        <f t="shared" si="2"/>
        <v>0.61764705882352944</v>
      </c>
      <c r="I82" s="15" t="s">
        <v>33</v>
      </c>
    </row>
    <row r="83" spans="2:9" x14ac:dyDescent="0.25">
      <c r="B83" s="4"/>
      <c r="C83" s="4" t="s">
        <v>7</v>
      </c>
      <c r="D83" s="8">
        <v>1</v>
      </c>
      <c r="E83" s="8">
        <v>134</v>
      </c>
    </row>
    <row r="84" spans="2:9" x14ac:dyDescent="0.25">
      <c r="B84" s="4"/>
      <c r="C84" s="4"/>
      <c r="D84" s="8">
        <v>2</v>
      </c>
      <c r="E84" s="8">
        <v>101</v>
      </c>
      <c r="F84" s="14">
        <v>332</v>
      </c>
      <c r="G84" s="8">
        <v>140</v>
      </c>
      <c r="H84" s="12">
        <f>G84/F84</f>
        <v>0.42168674698795183</v>
      </c>
    </row>
    <row r="85" spans="2:9" x14ac:dyDescent="0.25">
      <c r="B85" s="4"/>
      <c r="C85" s="4" t="s">
        <v>8</v>
      </c>
      <c r="D85" s="8">
        <v>1</v>
      </c>
      <c r="E85" s="14">
        <v>81</v>
      </c>
    </row>
    <row r="86" spans="2:9" x14ac:dyDescent="0.25">
      <c r="B86" s="4"/>
      <c r="C86" s="4"/>
      <c r="D86" s="8">
        <v>2</v>
      </c>
      <c r="E86" s="14">
        <v>66</v>
      </c>
      <c r="F86" s="8">
        <v>300</v>
      </c>
      <c r="G86" s="8">
        <v>100</v>
      </c>
      <c r="H86" s="9">
        <f>G86/F86</f>
        <v>0.33333333333333331</v>
      </c>
    </row>
    <row r="87" spans="2:9" x14ac:dyDescent="0.25">
      <c r="B87" s="4"/>
      <c r="C87" s="4" t="s">
        <v>22</v>
      </c>
      <c r="D87" s="8">
        <v>1</v>
      </c>
      <c r="E87" s="8">
        <v>36</v>
      </c>
      <c r="F87" s="14">
        <v>156</v>
      </c>
      <c r="G87" s="8">
        <v>58</v>
      </c>
      <c r="H87" s="12">
        <f t="shared" si="2"/>
        <v>0.37179487179487181</v>
      </c>
    </row>
    <row r="88" spans="2:9" x14ac:dyDescent="0.25">
      <c r="B88" s="4"/>
      <c r="C88" s="4" t="s">
        <v>23</v>
      </c>
      <c r="D88" s="8">
        <v>1</v>
      </c>
      <c r="E88" s="8">
        <v>89</v>
      </c>
      <c r="F88" s="14">
        <v>328</v>
      </c>
      <c r="G88" s="8">
        <v>89</v>
      </c>
      <c r="H88" s="12">
        <f t="shared" si="2"/>
        <v>0.27134146341463417</v>
      </c>
    </row>
    <row r="89" spans="2:9" x14ac:dyDescent="0.25">
      <c r="B89" s="4"/>
      <c r="C89" s="4" t="s">
        <v>10</v>
      </c>
      <c r="D89" s="8">
        <v>1</v>
      </c>
      <c r="E89" s="8">
        <v>193</v>
      </c>
    </row>
    <row r="90" spans="2:9" x14ac:dyDescent="0.25">
      <c r="B90" s="4"/>
      <c r="C90" s="4"/>
      <c r="D90" s="8">
        <v>2</v>
      </c>
      <c r="E90" s="8">
        <v>190</v>
      </c>
      <c r="F90" s="8">
        <v>470</v>
      </c>
      <c r="G90" s="8">
        <v>229</v>
      </c>
      <c r="H90" s="9">
        <f>G90/F90</f>
        <v>0.48723404255319147</v>
      </c>
    </row>
    <row r="91" spans="2:9" x14ac:dyDescent="0.25">
      <c r="B91" s="4"/>
      <c r="C91" s="4" t="s">
        <v>11</v>
      </c>
      <c r="D91" s="8">
        <v>1</v>
      </c>
      <c r="E91" s="14">
        <v>110</v>
      </c>
    </row>
    <row r="92" spans="2:9" x14ac:dyDescent="0.25">
      <c r="B92" s="4"/>
      <c r="C92" s="4"/>
      <c r="D92" s="8">
        <v>2</v>
      </c>
      <c r="E92" s="14">
        <v>77</v>
      </c>
      <c r="F92" s="8">
        <v>444</v>
      </c>
      <c r="G92" s="14">
        <v>116</v>
      </c>
      <c r="H92" s="12">
        <f>G92/F92</f>
        <v>0.26126126126126126</v>
      </c>
    </row>
    <row r="93" spans="2:9" x14ac:dyDescent="0.25">
      <c r="B93" s="4"/>
      <c r="C93" s="4" t="s">
        <v>12</v>
      </c>
      <c r="D93" s="8">
        <v>1</v>
      </c>
      <c r="E93" s="8">
        <v>97</v>
      </c>
    </row>
    <row r="94" spans="2:9" x14ac:dyDescent="0.25">
      <c r="B94" s="4"/>
      <c r="C94" s="4"/>
      <c r="D94" s="8">
        <v>2</v>
      </c>
      <c r="E94" s="8">
        <v>83</v>
      </c>
      <c r="F94" s="14">
        <v>414</v>
      </c>
      <c r="G94" s="8">
        <v>133</v>
      </c>
      <c r="H94" s="12">
        <f>G94/F94</f>
        <v>0.32125603864734298</v>
      </c>
    </row>
    <row r="95" spans="2:9" x14ac:dyDescent="0.25">
      <c r="B95" s="4"/>
      <c r="C95" s="4" t="s">
        <v>13</v>
      </c>
      <c r="D95" s="8">
        <v>1</v>
      </c>
      <c r="E95" s="8">
        <v>25</v>
      </c>
      <c r="F95" s="8">
        <v>155</v>
      </c>
      <c r="G95" s="8">
        <v>25</v>
      </c>
      <c r="H95" s="9">
        <f t="shared" si="2"/>
        <v>0.16129032258064516</v>
      </c>
    </row>
    <row r="96" spans="2:9" x14ac:dyDescent="0.25">
      <c r="B96" s="4"/>
      <c r="C96" s="4" t="s">
        <v>14</v>
      </c>
      <c r="D96" s="8">
        <v>1</v>
      </c>
      <c r="E96" s="8">
        <v>68</v>
      </c>
    </row>
    <row r="97" spans="2:9" x14ac:dyDescent="0.25">
      <c r="B97" s="4"/>
      <c r="C97" s="4"/>
      <c r="D97" s="8">
        <v>2</v>
      </c>
      <c r="E97" s="8">
        <v>50</v>
      </c>
      <c r="F97" s="8">
        <v>443</v>
      </c>
      <c r="G97" s="8">
        <v>70</v>
      </c>
      <c r="H97" s="9">
        <f>G97/F97</f>
        <v>0.1580135440180587</v>
      </c>
    </row>
    <row r="98" spans="2:9" x14ac:dyDescent="0.25">
      <c r="B98" s="4"/>
      <c r="C98" s="4" t="s">
        <v>15</v>
      </c>
      <c r="D98" s="8">
        <v>1</v>
      </c>
      <c r="E98" s="8">
        <v>24</v>
      </c>
      <c r="F98" s="14">
        <v>264</v>
      </c>
      <c r="G98" s="8">
        <v>41</v>
      </c>
      <c r="H98" s="12">
        <f t="shared" si="2"/>
        <v>0.1553030303030303</v>
      </c>
    </row>
    <row r="99" spans="2:9" x14ac:dyDescent="0.25">
      <c r="B99" s="4"/>
      <c r="C99" s="4" t="s">
        <v>16</v>
      </c>
      <c r="D99" s="8">
        <v>1</v>
      </c>
      <c r="E99" s="8">
        <v>85</v>
      </c>
      <c r="F99" s="14">
        <v>225</v>
      </c>
      <c r="G99" s="14">
        <v>85</v>
      </c>
      <c r="H99" s="12">
        <f t="shared" si="2"/>
        <v>0.37777777777777777</v>
      </c>
    </row>
    <row r="100" spans="2:9" x14ac:dyDescent="0.25">
      <c r="B100" s="4"/>
      <c r="C100" s="4" t="s">
        <v>31</v>
      </c>
      <c r="D100" s="8">
        <v>1</v>
      </c>
      <c r="E100" s="8">
        <v>86</v>
      </c>
      <c r="F100" s="14">
        <v>319</v>
      </c>
      <c r="G100" s="8">
        <v>86</v>
      </c>
      <c r="H100" s="12">
        <f t="shared" si="2"/>
        <v>0.26959247648902823</v>
      </c>
    </row>
    <row r="101" spans="2:9" x14ac:dyDescent="0.25">
      <c r="B101" s="4"/>
      <c r="C101" s="4" t="s">
        <v>18</v>
      </c>
      <c r="D101" s="8">
        <v>1</v>
      </c>
      <c r="E101" s="8">
        <v>54</v>
      </c>
      <c r="F101" s="8">
        <v>208</v>
      </c>
      <c r="G101" s="8">
        <v>61</v>
      </c>
      <c r="H101" s="9">
        <f t="shared" si="2"/>
        <v>0.29326923076923078</v>
      </c>
    </row>
    <row r="102" spans="2:9" ht="15.75" thickBot="1" x14ac:dyDescent="0.3">
      <c r="B102" s="4"/>
      <c r="C102" s="4" t="s">
        <v>19</v>
      </c>
      <c r="D102" s="23">
        <v>1</v>
      </c>
      <c r="E102" s="23">
        <v>30</v>
      </c>
      <c r="F102" s="23">
        <v>257</v>
      </c>
      <c r="G102" s="23">
        <v>44</v>
      </c>
      <c r="H102" s="28">
        <f t="shared" si="2"/>
        <v>0.17120622568093385</v>
      </c>
    </row>
    <row r="103" spans="2:9" ht="15.75" x14ac:dyDescent="0.25">
      <c r="B103" s="5"/>
      <c r="C103" s="5"/>
      <c r="D103" s="10">
        <v>30</v>
      </c>
      <c r="E103" s="26">
        <f>SUM(E73:E102)/30</f>
        <v>83.833333333333329</v>
      </c>
      <c r="F103" s="16">
        <f>SUM(F73:F102)</f>
        <v>6543</v>
      </c>
      <c r="G103" s="16">
        <f>SUM(G73:G102)</f>
        <v>2041</v>
      </c>
      <c r="H103" s="13">
        <f>G103/F103</f>
        <v>0.31193642060217025</v>
      </c>
      <c r="I103" s="1"/>
    </row>
    <row r="106" spans="2:9" ht="31.5" x14ac:dyDescent="0.25">
      <c r="B106" s="6">
        <v>1892</v>
      </c>
      <c r="C106" s="29" t="s">
        <v>30</v>
      </c>
      <c r="D106" s="30" t="s">
        <v>29</v>
      </c>
      <c r="E106" s="30" t="s">
        <v>28</v>
      </c>
      <c r="F106" s="31" t="s">
        <v>0</v>
      </c>
      <c r="G106" s="31" t="s">
        <v>1</v>
      </c>
      <c r="H106" s="31" t="s">
        <v>26</v>
      </c>
      <c r="I106" s="2"/>
    </row>
    <row r="107" spans="2:9" x14ac:dyDescent="0.25">
      <c r="B107" s="4"/>
      <c r="C107" s="4" t="s">
        <v>2</v>
      </c>
      <c r="D107" s="8">
        <v>1</v>
      </c>
      <c r="E107" s="8">
        <v>101</v>
      </c>
      <c r="F107" s="14">
        <v>367</v>
      </c>
      <c r="G107" s="14">
        <v>156</v>
      </c>
      <c r="H107" s="12">
        <f>G107/F107</f>
        <v>0.42506811989100818</v>
      </c>
    </row>
    <row r="108" spans="2:9" x14ac:dyDescent="0.25">
      <c r="B108" s="4"/>
      <c r="C108" s="4" t="s">
        <v>17</v>
      </c>
      <c r="D108" s="8">
        <v>1</v>
      </c>
      <c r="E108" s="8">
        <v>140</v>
      </c>
    </row>
    <row r="109" spans="2:9" x14ac:dyDescent="0.25">
      <c r="B109" s="4"/>
      <c r="C109" s="4"/>
      <c r="D109" s="8">
        <v>2</v>
      </c>
      <c r="E109" s="8">
        <v>112</v>
      </c>
      <c r="F109" s="14">
        <v>573</v>
      </c>
      <c r="G109" s="8">
        <v>143</v>
      </c>
      <c r="H109" s="12">
        <f>G109/F109</f>
        <v>0.24956369982547993</v>
      </c>
    </row>
    <row r="110" spans="2:9" x14ac:dyDescent="0.25">
      <c r="B110" s="4"/>
      <c r="C110" s="4" t="s">
        <v>3</v>
      </c>
      <c r="D110" s="8">
        <v>1</v>
      </c>
      <c r="E110" s="8">
        <v>163</v>
      </c>
    </row>
    <row r="111" spans="2:9" x14ac:dyDescent="0.25">
      <c r="B111" s="4"/>
      <c r="C111" s="4"/>
      <c r="D111" s="8">
        <v>2</v>
      </c>
      <c r="E111" s="14">
        <v>123</v>
      </c>
      <c r="F111" s="14">
        <v>602</v>
      </c>
      <c r="G111" s="14">
        <v>169</v>
      </c>
      <c r="H111" s="12">
        <f>G111/F111</f>
        <v>0.28073089700996678</v>
      </c>
    </row>
    <row r="112" spans="2:9" x14ac:dyDescent="0.25">
      <c r="B112" s="4"/>
      <c r="C112" s="4" t="s">
        <v>4</v>
      </c>
      <c r="D112" s="8">
        <v>1</v>
      </c>
      <c r="E112" s="8">
        <v>171</v>
      </c>
    </row>
    <row r="113" spans="2:9" x14ac:dyDescent="0.25">
      <c r="B113" s="4"/>
      <c r="C113" s="4"/>
      <c r="D113" s="8">
        <v>2</v>
      </c>
      <c r="E113" s="8">
        <v>165</v>
      </c>
      <c r="F113" s="8">
        <v>486</v>
      </c>
      <c r="G113" s="8">
        <v>230</v>
      </c>
      <c r="H113" s="9">
        <f>G113/F113</f>
        <v>0.47325102880658437</v>
      </c>
    </row>
    <row r="114" spans="2:9" x14ac:dyDescent="0.25">
      <c r="B114" s="4"/>
      <c r="C114" s="4" t="s">
        <v>5</v>
      </c>
      <c r="D114" s="8">
        <v>1</v>
      </c>
      <c r="E114" s="8">
        <v>19</v>
      </c>
      <c r="F114" s="8">
        <v>43</v>
      </c>
      <c r="G114" s="8">
        <v>30</v>
      </c>
      <c r="H114" s="9">
        <f t="shared" ref="H114:H135" si="3">G114/F114</f>
        <v>0.69767441860465118</v>
      </c>
    </row>
    <row r="115" spans="2:9" x14ac:dyDescent="0.25">
      <c r="B115" s="4"/>
      <c r="C115" s="4" t="s">
        <v>20</v>
      </c>
      <c r="D115" s="8">
        <v>1</v>
      </c>
      <c r="E115" s="8">
        <v>41</v>
      </c>
      <c r="F115" s="14">
        <v>196</v>
      </c>
      <c r="G115" s="8">
        <v>50</v>
      </c>
      <c r="H115" s="12">
        <f t="shared" si="3"/>
        <v>0.25510204081632654</v>
      </c>
    </row>
    <row r="116" spans="2:9" x14ac:dyDescent="0.25">
      <c r="B116" s="4"/>
      <c r="C116" s="4" t="s">
        <v>21</v>
      </c>
      <c r="D116" s="8">
        <v>1</v>
      </c>
      <c r="E116" s="8">
        <v>66</v>
      </c>
      <c r="F116" s="14">
        <v>119</v>
      </c>
      <c r="G116" s="8">
        <v>66</v>
      </c>
      <c r="H116" s="12">
        <f t="shared" si="3"/>
        <v>0.55462184873949583</v>
      </c>
    </row>
    <row r="117" spans="2:9" x14ac:dyDescent="0.25">
      <c r="B117" s="4"/>
      <c r="C117" s="4" t="s">
        <v>7</v>
      </c>
      <c r="D117" s="8">
        <v>1</v>
      </c>
      <c r="E117" s="8">
        <v>62</v>
      </c>
    </row>
    <row r="118" spans="2:9" x14ac:dyDescent="0.25">
      <c r="B118" s="4"/>
      <c r="C118" s="4"/>
      <c r="D118" s="8">
        <v>2</v>
      </c>
      <c r="E118" s="14">
        <v>35</v>
      </c>
      <c r="F118" s="14">
        <v>358</v>
      </c>
      <c r="G118" s="8">
        <v>74</v>
      </c>
      <c r="H118" s="12">
        <f>G118/F118</f>
        <v>0.20670391061452514</v>
      </c>
      <c r="I118" s="15" t="s">
        <v>32</v>
      </c>
    </row>
    <row r="119" spans="2:9" x14ac:dyDescent="0.25">
      <c r="B119" s="4"/>
      <c r="C119" s="4" t="s">
        <v>8</v>
      </c>
      <c r="D119" s="8">
        <v>1</v>
      </c>
      <c r="E119" s="8">
        <v>68</v>
      </c>
    </row>
    <row r="120" spans="2:9" x14ac:dyDescent="0.25">
      <c r="B120" s="4"/>
      <c r="C120" s="4"/>
      <c r="D120" s="8">
        <v>2</v>
      </c>
      <c r="E120" s="8">
        <v>65</v>
      </c>
      <c r="F120" s="14">
        <v>331</v>
      </c>
      <c r="G120" s="14">
        <v>69</v>
      </c>
      <c r="H120" s="12">
        <f>G120/F120</f>
        <v>0.20845921450151059</v>
      </c>
    </row>
    <row r="121" spans="2:9" x14ac:dyDescent="0.25">
      <c r="B121" s="4"/>
      <c r="C121" s="4" t="s">
        <v>22</v>
      </c>
      <c r="D121" s="8">
        <v>1</v>
      </c>
      <c r="E121" s="8">
        <v>28</v>
      </c>
      <c r="F121" s="8">
        <v>143</v>
      </c>
      <c r="G121" s="8">
        <v>41</v>
      </c>
      <c r="H121" s="9">
        <f t="shared" si="3"/>
        <v>0.28671328671328672</v>
      </c>
    </row>
    <row r="122" spans="2:9" x14ac:dyDescent="0.25">
      <c r="B122" s="4"/>
      <c r="C122" s="4" t="s">
        <v>23</v>
      </c>
      <c r="D122" s="8">
        <v>1</v>
      </c>
      <c r="E122" s="8">
        <v>91</v>
      </c>
      <c r="F122" s="8">
        <v>354</v>
      </c>
      <c r="G122" s="8">
        <v>91</v>
      </c>
      <c r="H122" s="9">
        <f t="shared" si="3"/>
        <v>0.25706214689265539</v>
      </c>
    </row>
    <row r="123" spans="2:9" x14ac:dyDescent="0.25">
      <c r="B123" s="4"/>
      <c r="C123" s="4" t="s">
        <v>10</v>
      </c>
      <c r="D123" s="8">
        <v>1</v>
      </c>
      <c r="E123" s="8">
        <v>189</v>
      </c>
    </row>
    <row r="124" spans="2:9" x14ac:dyDescent="0.25">
      <c r="B124" s="4"/>
      <c r="C124" s="4"/>
      <c r="D124" s="8">
        <v>2</v>
      </c>
      <c r="E124" s="8">
        <v>150</v>
      </c>
      <c r="F124" s="8">
        <v>488</v>
      </c>
      <c r="G124" s="8">
        <v>197</v>
      </c>
      <c r="H124" s="9">
        <f>G124/F124</f>
        <v>0.40368852459016391</v>
      </c>
    </row>
    <row r="125" spans="2:9" x14ac:dyDescent="0.25">
      <c r="B125" s="4"/>
      <c r="C125" s="4" t="s">
        <v>11</v>
      </c>
      <c r="D125" s="8">
        <v>1</v>
      </c>
      <c r="E125" s="8">
        <v>158</v>
      </c>
    </row>
    <row r="126" spans="2:9" x14ac:dyDescent="0.25">
      <c r="B126" s="4"/>
      <c r="C126" s="4"/>
      <c r="D126" s="8">
        <v>2</v>
      </c>
      <c r="E126" s="8">
        <v>121</v>
      </c>
      <c r="F126" s="8">
        <v>450</v>
      </c>
      <c r="G126" s="8">
        <v>165</v>
      </c>
      <c r="H126" s="9">
        <f>G126/F126</f>
        <v>0.36666666666666664</v>
      </c>
    </row>
    <row r="127" spans="2:9" x14ac:dyDescent="0.25">
      <c r="B127" s="4"/>
      <c r="C127" s="4" t="s">
        <v>12</v>
      </c>
      <c r="D127" s="8">
        <v>1</v>
      </c>
      <c r="E127" s="8">
        <v>74</v>
      </c>
    </row>
    <row r="128" spans="2:9" x14ac:dyDescent="0.25">
      <c r="B128" s="4"/>
      <c r="C128" s="4"/>
      <c r="D128" s="8">
        <v>2</v>
      </c>
      <c r="E128" s="8">
        <v>68</v>
      </c>
      <c r="F128" s="8">
        <v>382</v>
      </c>
      <c r="G128" s="8">
        <v>79</v>
      </c>
      <c r="H128" s="9">
        <f>G128/F128</f>
        <v>0.20680628272251309</v>
      </c>
    </row>
    <row r="129" spans="2:9" x14ac:dyDescent="0.25">
      <c r="B129" s="4"/>
      <c r="C129" s="4" t="s">
        <v>13</v>
      </c>
      <c r="D129" s="8">
        <v>1</v>
      </c>
      <c r="E129" s="8">
        <v>36</v>
      </c>
      <c r="F129" s="8">
        <v>147</v>
      </c>
      <c r="G129" s="8">
        <v>52</v>
      </c>
      <c r="H129" s="9">
        <f t="shared" si="3"/>
        <v>0.35374149659863946</v>
      </c>
    </row>
    <row r="130" spans="2:9" x14ac:dyDescent="0.25">
      <c r="B130" s="4"/>
      <c r="C130" s="4" t="s">
        <v>14</v>
      </c>
      <c r="D130" s="8">
        <v>1</v>
      </c>
      <c r="E130" s="14">
        <v>109</v>
      </c>
    </row>
    <row r="131" spans="2:9" x14ac:dyDescent="0.25">
      <c r="B131" s="4"/>
      <c r="C131" s="4"/>
      <c r="D131" s="8">
        <v>2</v>
      </c>
      <c r="E131" s="14">
        <v>82</v>
      </c>
      <c r="F131" s="8">
        <v>466</v>
      </c>
      <c r="G131" s="8">
        <v>128</v>
      </c>
      <c r="H131" s="12">
        <f>G131/F131</f>
        <v>0.27467811158798283</v>
      </c>
    </row>
    <row r="132" spans="2:9" x14ac:dyDescent="0.25">
      <c r="B132" s="4"/>
      <c r="C132" s="4" t="s">
        <v>15</v>
      </c>
      <c r="D132" s="8">
        <v>1</v>
      </c>
      <c r="E132" s="8">
        <v>28</v>
      </c>
      <c r="F132" s="8">
        <v>240</v>
      </c>
      <c r="G132" s="8">
        <v>28</v>
      </c>
      <c r="H132" s="12">
        <f t="shared" si="3"/>
        <v>0.11666666666666667</v>
      </c>
    </row>
    <row r="133" spans="2:9" x14ac:dyDescent="0.25">
      <c r="B133" s="4"/>
      <c r="C133" s="4" t="s">
        <v>16</v>
      </c>
      <c r="D133" s="8">
        <v>1</v>
      </c>
      <c r="E133" s="8">
        <v>36</v>
      </c>
      <c r="F133" s="8">
        <v>212</v>
      </c>
      <c r="G133" s="8">
        <v>66</v>
      </c>
      <c r="H133" s="9">
        <f t="shared" si="3"/>
        <v>0.31132075471698112</v>
      </c>
      <c r="I133" s="15" t="s">
        <v>32</v>
      </c>
    </row>
    <row r="134" spans="2:9" x14ac:dyDescent="0.25">
      <c r="B134" s="4"/>
      <c r="C134" s="4" t="s">
        <v>31</v>
      </c>
      <c r="D134" s="8">
        <v>1</v>
      </c>
      <c r="E134" s="8">
        <v>34</v>
      </c>
      <c r="F134" s="14">
        <v>344</v>
      </c>
      <c r="G134" s="8">
        <v>46</v>
      </c>
      <c r="H134" s="12">
        <f t="shared" si="3"/>
        <v>0.13372093023255813</v>
      </c>
    </row>
    <row r="135" spans="2:9" x14ac:dyDescent="0.25">
      <c r="B135" s="4"/>
      <c r="C135" s="4" t="s">
        <v>18</v>
      </c>
      <c r="D135" s="8">
        <v>1</v>
      </c>
      <c r="E135" s="8">
        <v>36</v>
      </c>
      <c r="F135" s="14">
        <v>202</v>
      </c>
      <c r="G135" s="14">
        <v>66</v>
      </c>
      <c r="H135" s="12">
        <f t="shared" si="3"/>
        <v>0.32673267326732675</v>
      </c>
    </row>
    <row r="136" spans="2:9" ht="15.75" thickBot="1" x14ac:dyDescent="0.3">
      <c r="B136" s="4"/>
      <c r="C136" s="4" t="s">
        <v>19</v>
      </c>
      <c r="D136" s="23">
        <v>1</v>
      </c>
      <c r="E136" s="23">
        <v>68</v>
      </c>
      <c r="F136" s="24">
        <v>257</v>
      </c>
      <c r="G136" s="23">
        <v>134</v>
      </c>
      <c r="H136" s="25">
        <f>G136/F136</f>
        <v>0.52140077821011677</v>
      </c>
      <c r="I136" s="15" t="s">
        <v>32</v>
      </c>
    </row>
    <row r="137" spans="2:9" ht="15.75" x14ac:dyDescent="0.25">
      <c r="B137" s="5"/>
      <c r="C137" s="5"/>
      <c r="D137" s="10">
        <v>30</v>
      </c>
      <c r="E137" s="26">
        <f>SUM(E107:E136)/30</f>
        <v>87.966666666666669</v>
      </c>
      <c r="F137" s="16">
        <f>SUM(F107:F136)</f>
        <v>6760</v>
      </c>
      <c r="G137" s="16">
        <f>SUM(G107:G136)</f>
        <v>2080</v>
      </c>
      <c r="H137" s="13">
        <f>G137/F137</f>
        <v>0.30769230769230771</v>
      </c>
      <c r="I137" s="1"/>
    </row>
    <row r="140" spans="2:9" ht="31.5" x14ac:dyDescent="0.25">
      <c r="B140" s="6">
        <v>1894</v>
      </c>
      <c r="C140" s="29" t="s">
        <v>30</v>
      </c>
      <c r="D140" s="30" t="s">
        <v>29</v>
      </c>
      <c r="E140" s="30" t="s">
        <v>28</v>
      </c>
      <c r="F140" s="31" t="s">
        <v>0</v>
      </c>
      <c r="G140" s="31" t="s">
        <v>1</v>
      </c>
      <c r="H140" s="31" t="s">
        <v>26</v>
      </c>
      <c r="I140" s="2"/>
    </row>
    <row r="141" spans="2:9" x14ac:dyDescent="0.25">
      <c r="B141" s="4"/>
      <c r="C141" s="4" t="s">
        <v>2</v>
      </c>
      <c r="D141" s="8">
        <v>1</v>
      </c>
      <c r="E141" s="8">
        <v>86</v>
      </c>
      <c r="F141" s="14">
        <v>393</v>
      </c>
      <c r="G141" s="14">
        <v>179</v>
      </c>
      <c r="H141" s="12">
        <f>G141/F141</f>
        <v>0.45547073791348602</v>
      </c>
      <c r="I141" s="15" t="s">
        <v>32</v>
      </c>
    </row>
    <row r="142" spans="2:9" x14ac:dyDescent="0.25">
      <c r="B142" s="4"/>
      <c r="C142" s="4" t="s">
        <v>17</v>
      </c>
      <c r="D142" s="8">
        <v>1</v>
      </c>
      <c r="E142" s="8">
        <v>71</v>
      </c>
    </row>
    <row r="143" spans="2:9" x14ac:dyDescent="0.25">
      <c r="B143" s="4"/>
      <c r="C143" s="4"/>
      <c r="D143" s="8">
        <v>2</v>
      </c>
      <c r="E143" s="8">
        <v>53</v>
      </c>
      <c r="F143" s="14">
        <v>557</v>
      </c>
      <c r="G143" s="8">
        <v>71</v>
      </c>
      <c r="H143" s="12">
        <f>G143/F143</f>
        <v>0.12746858168761221</v>
      </c>
    </row>
    <row r="144" spans="2:9" x14ac:dyDescent="0.25">
      <c r="B144" s="4"/>
      <c r="C144" s="4" t="s">
        <v>3</v>
      </c>
      <c r="D144" s="8">
        <v>1</v>
      </c>
      <c r="E144" s="8">
        <v>115</v>
      </c>
    </row>
    <row r="145" spans="2:9" x14ac:dyDescent="0.25">
      <c r="B145" s="4"/>
      <c r="C145" s="4"/>
      <c r="D145" s="8">
        <v>2</v>
      </c>
      <c r="E145" s="8">
        <v>103</v>
      </c>
      <c r="F145" s="14">
        <v>592</v>
      </c>
      <c r="G145" s="8">
        <v>180</v>
      </c>
      <c r="H145" s="12">
        <f>G145/F145</f>
        <v>0.30405405405405406</v>
      </c>
    </row>
    <row r="146" spans="2:9" x14ac:dyDescent="0.25">
      <c r="B146" s="4"/>
      <c r="C146" s="4" t="s">
        <v>4</v>
      </c>
      <c r="D146" s="8">
        <v>1</v>
      </c>
      <c r="E146" s="8">
        <v>72</v>
      </c>
    </row>
    <row r="147" spans="2:9" x14ac:dyDescent="0.25">
      <c r="B147" s="4"/>
      <c r="C147" s="4"/>
      <c r="D147" s="8">
        <v>2</v>
      </c>
      <c r="E147" s="8">
        <v>72</v>
      </c>
      <c r="F147" s="8">
        <v>481</v>
      </c>
      <c r="G147" s="8">
        <v>72</v>
      </c>
      <c r="H147" s="9">
        <f>G147/F147</f>
        <v>0.1496881496881497</v>
      </c>
    </row>
    <row r="148" spans="2:9" x14ac:dyDescent="0.25">
      <c r="B148" s="4"/>
      <c r="C148" s="4" t="s">
        <v>5</v>
      </c>
      <c r="D148" s="8">
        <v>1</v>
      </c>
      <c r="E148" s="8">
        <v>19</v>
      </c>
      <c r="F148" s="14">
        <v>54</v>
      </c>
      <c r="G148" s="8">
        <v>35</v>
      </c>
      <c r="H148" s="12">
        <f t="shared" ref="H148:H170" si="4">G148/F148</f>
        <v>0.64814814814814814</v>
      </c>
      <c r="I148" s="15" t="s">
        <v>33</v>
      </c>
    </row>
    <row r="149" spans="2:9" x14ac:dyDescent="0.25">
      <c r="B149" s="4"/>
      <c r="C149" s="4" t="s">
        <v>20</v>
      </c>
      <c r="D149" s="8">
        <v>1</v>
      </c>
      <c r="E149" s="8">
        <v>43</v>
      </c>
      <c r="F149" s="14">
        <v>197</v>
      </c>
      <c r="G149" s="8">
        <v>51</v>
      </c>
      <c r="H149" s="12">
        <f t="shared" si="4"/>
        <v>0.25888324873096447</v>
      </c>
    </row>
    <row r="150" spans="2:9" x14ac:dyDescent="0.25">
      <c r="B150" s="4"/>
      <c r="C150" s="4" t="s">
        <v>21</v>
      </c>
      <c r="D150" s="8">
        <v>1</v>
      </c>
      <c r="E150" s="8">
        <v>41</v>
      </c>
      <c r="F150" s="14">
        <v>117</v>
      </c>
      <c r="G150" s="8">
        <v>41</v>
      </c>
      <c r="H150" s="12">
        <f t="shared" si="4"/>
        <v>0.3504273504273504</v>
      </c>
    </row>
    <row r="151" spans="2:9" x14ac:dyDescent="0.25">
      <c r="B151" s="4"/>
      <c r="C151" s="4" t="s">
        <v>7</v>
      </c>
      <c r="D151" s="8">
        <v>1</v>
      </c>
      <c r="E151" s="8">
        <v>84</v>
      </c>
    </row>
    <row r="152" spans="2:9" x14ac:dyDescent="0.25">
      <c r="B152" s="4"/>
      <c r="C152" s="4"/>
      <c r="D152" s="8">
        <v>2</v>
      </c>
      <c r="E152" s="8">
        <v>51</v>
      </c>
      <c r="F152" s="14">
        <v>336</v>
      </c>
      <c r="G152" s="14">
        <v>92</v>
      </c>
      <c r="H152" s="12">
        <f>G152/F152</f>
        <v>0.27380952380952384</v>
      </c>
    </row>
    <row r="153" spans="2:9" x14ac:dyDescent="0.25">
      <c r="B153" s="4"/>
      <c r="C153" s="4" t="s">
        <v>8</v>
      </c>
      <c r="D153" s="8">
        <v>1</v>
      </c>
      <c r="E153" s="8">
        <v>48</v>
      </c>
    </row>
    <row r="154" spans="2:9" x14ac:dyDescent="0.25">
      <c r="B154" s="4"/>
      <c r="C154" s="4"/>
      <c r="D154" s="8">
        <v>2</v>
      </c>
      <c r="E154" s="8">
        <v>48</v>
      </c>
      <c r="F154" s="8">
        <v>328</v>
      </c>
      <c r="G154" s="8">
        <v>48</v>
      </c>
      <c r="H154" s="9">
        <f>G154/F154</f>
        <v>0.14634146341463414</v>
      </c>
    </row>
    <row r="155" spans="2:9" x14ac:dyDescent="0.25">
      <c r="B155" s="4"/>
      <c r="C155" s="4" t="s">
        <v>22</v>
      </c>
      <c r="D155" s="8">
        <v>1</v>
      </c>
      <c r="E155" s="8">
        <v>12</v>
      </c>
      <c r="F155" s="8">
        <v>121</v>
      </c>
      <c r="G155" s="8">
        <v>17</v>
      </c>
      <c r="H155" s="9">
        <f t="shared" si="4"/>
        <v>0.14049586776859505</v>
      </c>
    </row>
    <row r="156" spans="2:9" x14ac:dyDescent="0.25">
      <c r="B156" s="4"/>
      <c r="C156" s="4" t="s">
        <v>23</v>
      </c>
      <c r="D156" s="8">
        <v>1</v>
      </c>
      <c r="E156" s="8">
        <v>111</v>
      </c>
      <c r="F156" s="8">
        <v>352</v>
      </c>
      <c r="G156" s="14">
        <v>111</v>
      </c>
      <c r="H156" s="12">
        <f t="shared" si="4"/>
        <v>0.31534090909090912</v>
      </c>
    </row>
    <row r="157" spans="2:9" x14ac:dyDescent="0.25">
      <c r="B157" s="4"/>
      <c r="C157" s="4" t="s">
        <v>10</v>
      </c>
      <c r="D157" s="8">
        <v>1</v>
      </c>
      <c r="E157" s="8">
        <v>51</v>
      </c>
    </row>
    <row r="158" spans="2:9" x14ac:dyDescent="0.25">
      <c r="B158" s="4"/>
      <c r="C158" s="4"/>
      <c r="D158" s="8">
        <v>2</v>
      </c>
      <c r="E158" s="8">
        <v>51</v>
      </c>
      <c r="F158" s="8">
        <v>496</v>
      </c>
      <c r="G158" s="8">
        <v>51</v>
      </c>
      <c r="H158" s="9">
        <f>G158/F158</f>
        <v>0.1028225806451613</v>
      </c>
    </row>
    <row r="159" spans="2:9" x14ac:dyDescent="0.25">
      <c r="B159" s="4"/>
      <c r="C159" s="4" t="s">
        <v>11</v>
      </c>
      <c r="D159" s="8">
        <v>1</v>
      </c>
      <c r="E159" s="8">
        <v>130</v>
      </c>
    </row>
    <row r="160" spans="2:9" x14ac:dyDescent="0.25">
      <c r="B160" s="4"/>
      <c r="C160" s="4"/>
      <c r="D160" s="8">
        <v>2</v>
      </c>
      <c r="E160" s="8">
        <v>121</v>
      </c>
      <c r="F160" s="14">
        <v>437</v>
      </c>
      <c r="G160" s="8">
        <v>138</v>
      </c>
      <c r="H160" s="12">
        <f>G160/F160</f>
        <v>0.31578947368421051</v>
      </c>
    </row>
    <row r="161" spans="2:9" x14ac:dyDescent="0.25">
      <c r="B161" s="4"/>
      <c r="C161" s="4" t="s">
        <v>12</v>
      </c>
      <c r="D161" s="8">
        <v>1</v>
      </c>
      <c r="E161" s="8">
        <v>41</v>
      </c>
    </row>
    <row r="162" spans="2:9" x14ac:dyDescent="0.25">
      <c r="B162" s="4"/>
      <c r="C162" s="4"/>
      <c r="D162" s="8">
        <v>2</v>
      </c>
      <c r="E162" s="8">
        <v>41</v>
      </c>
      <c r="F162" s="14">
        <v>417</v>
      </c>
      <c r="G162" s="8">
        <v>41</v>
      </c>
      <c r="H162" s="12">
        <f>G162/F162</f>
        <v>9.8321342925659472E-2</v>
      </c>
    </row>
    <row r="163" spans="2:9" x14ac:dyDescent="0.25">
      <c r="B163" s="4"/>
      <c r="C163" s="4" t="s">
        <v>13</v>
      </c>
      <c r="D163" s="8">
        <v>1</v>
      </c>
      <c r="E163" s="8">
        <v>42</v>
      </c>
      <c r="F163" s="8">
        <v>145</v>
      </c>
      <c r="G163" s="8">
        <v>42</v>
      </c>
      <c r="H163" s="9">
        <f t="shared" si="4"/>
        <v>0.28965517241379313</v>
      </c>
    </row>
    <row r="164" spans="2:9" x14ac:dyDescent="0.25">
      <c r="B164" s="4"/>
      <c r="C164" s="4" t="s">
        <v>14</v>
      </c>
      <c r="D164" s="8">
        <v>1</v>
      </c>
      <c r="E164" s="8">
        <v>108</v>
      </c>
    </row>
    <row r="165" spans="2:9" x14ac:dyDescent="0.25">
      <c r="B165" s="4"/>
      <c r="C165" s="4"/>
      <c r="D165" s="8">
        <v>2</v>
      </c>
      <c r="E165" s="8">
        <v>107</v>
      </c>
      <c r="F165" s="8">
        <v>473</v>
      </c>
      <c r="G165" s="8">
        <v>109</v>
      </c>
      <c r="H165" s="9">
        <f>G165/F165</f>
        <v>0.23044397463002114</v>
      </c>
    </row>
    <row r="166" spans="2:9" x14ac:dyDescent="0.25">
      <c r="B166" s="4"/>
      <c r="C166" s="4" t="s">
        <v>15</v>
      </c>
      <c r="D166" s="8">
        <v>1</v>
      </c>
      <c r="E166" s="8">
        <v>22</v>
      </c>
      <c r="F166" s="8">
        <v>237</v>
      </c>
      <c r="G166" s="8">
        <v>22</v>
      </c>
      <c r="H166" s="9">
        <f t="shared" si="4"/>
        <v>9.2827004219409287E-2</v>
      </c>
    </row>
    <row r="167" spans="2:9" x14ac:dyDescent="0.25">
      <c r="B167" s="4"/>
      <c r="C167" s="4" t="s">
        <v>16</v>
      </c>
      <c r="D167" s="8">
        <v>1</v>
      </c>
      <c r="E167" s="8">
        <v>82</v>
      </c>
      <c r="F167" s="8">
        <v>233</v>
      </c>
      <c r="G167" s="8">
        <v>140</v>
      </c>
      <c r="H167" s="12">
        <f t="shared" si="4"/>
        <v>0.60085836909871249</v>
      </c>
    </row>
    <row r="168" spans="2:9" x14ac:dyDescent="0.25">
      <c r="B168" s="4"/>
      <c r="C168" s="4" t="s">
        <v>31</v>
      </c>
      <c r="D168" s="8">
        <v>1</v>
      </c>
      <c r="E168" s="8">
        <v>57</v>
      </c>
      <c r="F168" s="8">
        <v>343</v>
      </c>
      <c r="G168" s="8">
        <v>100</v>
      </c>
      <c r="H168" s="12">
        <f t="shared" si="4"/>
        <v>0.29154518950437319</v>
      </c>
    </row>
    <row r="169" spans="2:9" x14ac:dyDescent="0.25">
      <c r="B169" s="4"/>
      <c r="C169" s="4" t="s">
        <v>18</v>
      </c>
      <c r="D169" s="8">
        <v>1</v>
      </c>
      <c r="E169" s="8">
        <v>37</v>
      </c>
      <c r="F169" s="8">
        <v>198</v>
      </c>
      <c r="G169" s="8">
        <v>72</v>
      </c>
      <c r="H169" s="9">
        <f t="shared" si="4"/>
        <v>0.36363636363636365</v>
      </c>
    </row>
    <row r="170" spans="2:9" ht="15.75" thickBot="1" x14ac:dyDescent="0.3">
      <c r="B170" s="4"/>
      <c r="C170" s="4" t="s">
        <v>19</v>
      </c>
      <c r="D170" s="23">
        <v>1</v>
      </c>
      <c r="E170" s="23">
        <v>87</v>
      </c>
      <c r="F170" s="24">
        <v>266</v>
      </c>
      <c r="G170" s="23">
        <v>162</v>
      </c>
      <c r="H170" s="25">
        <f t="shared" si="4"/>
        <v>0.60902255639097747</v>
      </c>
    </row>
    <row r="171" spans="2:9" ht="15.75" x14ac:dyDescent="0.25">
      <c r="B171" s="5"/>
      <c r="C171" s="5"/>
      <c r="D171" s="10">
        <v>30</v>
      </c>
      <c r="E171" s="26">
        <f>SUM(E141:E170)/30</f>
        <v>66.86666666666666</v>
      </c>
      <c r="F171" s="16">
        <f>SUM(F141:F170)</f>
        <v>6773</v>
      </c>
      <c r="G171" s="16">
        <f>SUM(G141:G170)</f>
        <v>1774</v>
      </c>
      <c r="H171" s="13">
        <f>G171/F171</f>
        <v>0.26192233869777054</v>
      </c>
      <c r="I171" s="1"/>
    </row>
    <row r="174" spans="2:9" ht="31.5" x14ac:dyDescent="0.25">
      <c r="B174" s="6">
        <v>1900</v>
      </c>
      <c r="C174" s="29" t="s">
        <v>30</v>
      </c>
      <c r="D174" s="30" t="s">
        <v>29</v>
      </c>
      <c r="E174" s="30" t="s">
        <v>28</v>
      </c>
      <c r="F174" s="31" t="s">
        <v>0</v>
      </c>
      <c r="G174" s="31" t="s">
        <v>1</v>
      </c>
      <c r="H174" s="31" t="s">
        <v>26</v>
      </c>
      <c r="I174" s="2"/>
    </row>
    <row r="175" spans="2:9" x14ac:dyDescent="0.25">
      <c r="B175" s="4"/>
      <c r="C175" s="4" t="s">
        <v>2</v>
      </c>
      <c r="D175" s="8">
        <v>1</v>
      </c>
      <c r="E175" s="8">
        <v>212</v>
      </c>
      <c r="F175" s="14">
        <v>627</v>
      </c>
      <c r="G175" s="8">
        <v>392</v>
      </c>
      <c r="H175" s="12">
        <f>G175/F175</f>
        <v>0.62519936204146731</v>
      </c>
    </row>
    <row r="176" spans="2:9" x14ac:dyDescent="0.25">
      <c r="B176" s="4"/>
      <c r="C176" s="4" t="s">
        <v>17</v>
      </c>
      <c r="D176" s="8">
        <v>1</v>
      </c>
      <c r="E176" s="14">
        <v>136</v>
      </c>
    </row>
    <row r="177" spans="2:9" x14ac:dyDescent="0.25">
      <c r="B177" s="4"/>
      <c r="C177" s="4"/>
      <c r="D177" s="8">
        <v>2</v>
      </c>
      <c r="E177" s="14">
        <v>121</v>
      </c>
      <c r="F177" s="14">
        <v>563</v>
      </c>
      <c r="G177" s="14">
        <v>230</v>
      </c>
      <c r="H177" s="12">
        <f>G177/F177</f>
        <v>0.40852575488454707</v>
      </c>
      <c r="I177" s="15" t="s">
        <v>32</v>
      </c>
    </row>
    <row r="178" spans="2:9" x14ac:dyDescent="0.25">
      <c r="B178" s="4"/>
      <c r="C178" s="4" t="s">
        <v>3</v>
      </c>
      <c r="D178" s="8">
        <v>1</v>
      </c>
      <c r="E178" s="8">
        <v>154</v>
      </c>
    </row>
    <row r="179" spans="2:9" x14ac:dyDescent="0.25">
      <c r="B179" s="4"/>
      <c r="C179" s="4"/>
      <c r="D179" s="8">
        <v>2</v>
      </c>
      <c r="E179" s="8">
        <v>154</v>
      </c>
      <c r="F179" s="8">
        <v>657</v>
      </c>
      <c r="G179" s="8">
        <v>273</v>
      </c>
      <c r="H179" s="9">
        <f>G179/F179</f>
        <v>0.41552511415525112</v>
      </c>
    </row>
    <row r="180" spans="2:9" x14ac:dyDescent="0.25">
      <c r="B180" s="4"/>
      <c r="C180" s="4" t="s">
        <v>4</v>
      </c>
      <c r="D180" s="8">
        <v>1</v>
      </c>
      <c r="E180" s="8">
        <v>200</v>
      </c>
    </row>
    <row r="181" spans="2:9" x14ac:dyDescent="0.25">
      <c r="B181" s="4"/>
      <c r="C181" s="4"/>
      <c r="D181" s="8">
        <v>2</v>
      </c>
      <c r="E181" s="8">
        <v>179</v>
      </c>
      <c r="F181" s="8">
        <v>505</v>
      </c>
      <c r="G181" s="8">
        <v>324</v>
      </c>
      <c r="H181" s="12">
        <f>G181/F181</f>
        <v>0.6415841584158416</v>
      </c>
    </row>
    <row r="182" spans="2:9" x14ac:dyDescent="0.25">
      <c r="B182" s="4"/>
      <c r="C182" s="4" t="s">
        <v>5</v>
      </c>
      <c r="D182" s="8">
        <v>1</v>
      </c>
      <c r="E182" s="8">
        <v>41</v>
      </c>
      <c r="F182" s="8">
        <v>57</v>
      </c>
      <c r="G182" s="8">
        <v>41</v>
      </c>
      <c r="H182" s="9">
        <f t="shared" ref="H182:H204" si="5">G182/F182</f>
        <v>0.7192982456140351</v>
      </c>
    </row>
    <row r="183" spans="2:9" x14ac:dyDescent="0.25">
      <c r="B183" s="4"/>
      <c r="C183" s="4" t="s">
        <v>20</v>
      </c>
      <c r="D183" s="8">
        <v>1</v>
      </c>
      <c r="E183" s="8">
        <v>52</v>
      </c>
      <c r="F183" s="14">
        <v>208</v>
      </c>
      <c r="G183" s="8">
        <v>60</v>
      </c>
      <c r="H183" s="12">
        <f t="shared" si="5"/>
        <v>0.28846153846153844</v>
      </c>
    </row>
    <row r="184" spans="2:9" x14ac:dyDescent="0.25">
      <c r="B184" s="4"/>
      <c r="C184" s="4" t="s">
        <v>21</v>
      </c>
      <c r="D184" s="8">
        <v>1</v>
      </c>
      <c r="E184" s="8">
        <v>47</v>
      </c>
      <c r="F184" s="14">
        <v>128</v>
      </c>
      <c r="G184" s="8">
        <v>76</v>
      </c>
      <c r="H184" s="12">
        <f t="shared" si="5"/>
        <v>0.59375</v>
      </c>
    </row>
    <row r="185" spans="2:9" x14ac:dyDescent="0.25">
      <c r="B185" s="4"/>
      <c r="C185" s="4" t="s">
        <v>7</v>
      </c>
      <c r="D185" s="8">
        <v>1</v>
      </c>
      <c r="E185" s="8">
        <v>97</v>
      </c>
    </row>
    <row r="186" spans="2:9" x14ac:dyDescent="0.25">
      <c r="B186" s="4"/>
      <c r="C186" s="4"/>
      <c r="D186" s="8">
        <v>2</v>
      </c>
      <c r="E186" s="8">
        <v>88</v>
      </c>
      <c r="F186" s="14">
        <v>371</v>
      </c>
      <c r="G186" s="8">
        <v>169</v>
      </c>
      <c r="H186" s="12">
        <f>G186/F186</f>
        <v>0.4555256064690027</v>
      </c>
    </row>
    <row r="187" spans="2:9" x14ac:dyDescent="0.25">
      <c r="B187" s="4"/>
      <c r="C187" s="4" t="s">
        <v>8</v>
      </c>
      <c r="D187" s="8">
        <v>1</v>
      </c>
      <c r="E187" s="14">
        <v>127</v>
      </c>
    </row>
    <row r="188" spans="2:9" x14ac:dyDescent="0.25">
      <c r="B188" s="4"/>
      <c r="C188" s="4"/>
      <c r="D188" s="8">
        <v>2</v>
      </c>
      <c r="E188" s="14">
        <v>116</v>
      </c>
      <c r="F188" s="14">
        <v>395</v>
      </c>
      <c r="G188" s="14">
        <v>226</v>
      </c>
      <c r="H188" s="12">
        <f>G188/F188</f>
        <v>0.57215189873417727</v>
      </c>
    </row>
    <row r="189" spans="2:9" x14ac:dyDescent="0.25">
      <c r="B189" s="4"/>
      <c r="C189" s="4" t="s">
        <v>22</v>
      </c>
      <c r="D189" s="8">
        <v>1</v>
      </c>
      <c r="E189" s="8">
        <v>45</v>
      </c>
      <c r="F189" s="14">
        <v>138</v>
      </c>
      <c r="G189" s="8">
        <v>79</v>
      </c>
      <c r="H189" s="12">
        <f t="shared" si="5"/>
        <v>0.57246376811594202</v>
      </c>
    </row>
    <row r="190" spans="2:9" x14ac:dyDescent="0.25">
      <c r="B190" s="4"/>
      <c r="C190" s="4" t="s">
        <v>23</v>
      </c>
      <c r="D190" s="8">
        <v>1</v>
      </c>
      <c r="E190" s="8">
        <v>69</v>
      </c>
      <c r="F190" s="8">
        <v>378</v>
      </c>
      <c r="G190" s="8">
        <v>69</v>
      </c>
      <c r="H190" s="9">
        <f t="shared" si="5"/>
        <v>0.18253968253968253</v>
      </c>
    </row>
    <row r="191" spans="2:9" x14ac:dyDescent="0.25">
      <c r="B191" s="4"/>
      <c r="C191" s="4" t="s">
        <v>10</v>
      </c>
      <c r="D191" s="8">
        <v>1</v>
      </c>
      <c r="E191" s="8">
        <v>225</v>
      </c>
    </row>
    <row r="192" spans="2:9" x14ac:dyDescent="0.25">
      <c r="B192" s="4"/>
      <c r="C192" s="4"/>
      <c r="D192" s="8">
        <v>2</v>
      </c>
      <c r="E192" s="8">
        <v>148</v>
      </c>
      <c r="F192" s="8">
        <v>517</v>
      </c>
      <c r="G192" s="8">
        <v>290</v>
      </c>
      <c r="H192" s="9">
        <f>G192/F192</f>
        <v>0.56092843326885877</v>
      </c>
    </row>
    <row r="193" spans="2:9" x14ac:dyDescent="0.25">
      <c r="B193" s="4"/>
      <c r="C193" s="4" t="s">
        <v>11</v>
      </c>
      <c r="D193" s="8">
        <v>1</v>
      </c>
      <c r="E193" s="8">
        <v>150</v>
      </c>
    </row>
    <row r="194" spans="2:9" x14ac:dyDescent="0.25">
      <c r="B194" s="4"/>
      <c r="C194" s="4"/>
      <c r="D194" s="8">
        <v>2</v>
      </c>
      <c r="E194" s="8">
        <v>96</v>
      </c>
      <c r="F194" s="14">
        <v>456</v>
      </c>
      <c r="G194" s="8">
        <v>178</v>
      </c>
      <c r="H194" s="12">
        <f>G194/F194</f>
        <v>0.39035087719298245</v>
      </c>
    </row>
    <row r="195" spans="2:9" x14ac:dyDescent="0.25">
      <c r="B195" s="4"/>
      <c r="C195" s="4" t="s">
        <v>12</v>
      </c>
      <c r="D195" s="8">
        <v>1</v>
      </c>
      <c r="E195" s="14">
        <v>134</v>
      </c>
    </row>
    <row r="196" spans="2:9" x14ac:dyDescent="0.25">
      <c r="B196" s="4"/>
      <c r="C196" s="4"/>
      <c r="D196" s="8">
        <v>2</v>
      </c>
      <c r="E196" s="8">
        <v>119</v>
      </c>
      <c r="F196" s="8">
        <v>414</v>
      </c>
      <c r="G196" s="8">
        <v>180</v>
      </c>
      <c r="H196" s="9">
        <f>G196/F196</f>
        <v>0.43478260869565216</v>
      </c>
    </row>
    <row r="197" spans="2:9" x14ac:dyDescent="0.25">
      <c r="B197" s="4"/>
      <c r="C197" s="4" t="s">
        <v>13</v>
      </c>
      <c r="D197" s="8">
        <v>1</v>
      </c>
      <c r="E197" s="14">
        <v>45</v>
      </c>
      <c r="F197" s="8">
        <v>154</v>
      </c>
      <c r="G197" s="14">
        <v>64</v>
      </c>
      <c r="H197" s="12">
        <f t="shared" si="5"/>
        <v>0.41558441558441561</v>
      </c>
    </row>
    <row r="198" spans="2:9" x14ac:dyDescent="0.25">
      <c r="B198" s="4"/>
      <c r="C198" s="4" t="s">
        <v>14</v>
      </c>
      <c r="D198" s="8">
        <v>1</v>
      </c>
      <c r="E198" s="8">
        <v>197</v>
      </c>
    </row>
    <row r="199" spans="2:9" x14ac:dyDescent="0.25">
      <c r="B199" s="4"/>
      <c r="C199" s="4"/>
      <c r="D199" s="8">
        <v>2</v>
      </c>
      <c r="E199" s="8">
        <v>168</v>
      </c>
      <c r="F199" s="8">
        <v>508</v>
      </c>
      <c r="G199" s="8">
        <v>314</v>
      </c>
      <c r="H199" s="9">
        <f>G199/F199</f>
        <v>0.61811023622047245</v>
      </c>
    </row>
    <row r="200" spans="2:9" x14ac:dyDescent="0.25">
      <c r="B200" s="4"/>
      <c r="C200" s="4" t="s">
        <v>15</v>
      </c>
      <c r="D200" s="8">
        <v>1</v>
      </c>
      <c r="E200" s="8">
        <v>59</v>
      </c>
      <c r="F200" s="8">
        <v>280</v>
      </c>
      <c r="G200" s="8">
        <v>59</v>
      </c>
      <c r="H200" s="9">
        <f t="shared" si="5"/>
        <v>0.21071428571428572</v>
      </c>
    </row>
    <row r="201" spans="2:9" x14ac:dyDescent="0.25">
      <c r="B201" s="4"/>
      <c r="C201" s="4" t="s">
        <v>16</v>
      </c>
      <c r="D201" s="8">
        <v>1</v>
      </c>
      <c r="E201" s="8">
        <v>93</v>
      </c>
      <c r="F201" s="8">
        <v>227</v>
      </c>
      <c r="G201" s="8">
        <v>149</v>
      </c>
      <c r="H201" s="9">
        <f t="shared" si="5"/>
        <v>0.65638766519823788</v>
      </c>
    </row>
    <row r="202" spans="2:9" x14ac:dyDescent="0.25">
      <c r="B202" s="4"/>
      <c r="C202" s="4" t="s">
        <v>31</v>
      </c>
      <c r="D202" s="8">
        <v>1</v>
      </c>
      <c r="E202" s="8">
        <v>116</v>
      </c>
      <c r="F202" s="14">
        <v>378</v>
      </c>
      <c r="G202" s="8">
        <v>151</v>
      </c>
      <c r="H202" s="12">
        <f t="shared" si="5"/>
        <v>0.39947089947089948</v>
      </c>
    </row>
    <row r="203" spans="2:9" x14ac:dyDescent="0.25">
      <c r="B203" s="4"/>
      <c r="C203" s="4" t="s">
        <v>18</v>
      </c>
      <c r="D203" s="8">
        <v>1</v>
      </c>
      <c r="E203" s="8">
        <v>87</v>
      </c>
      <c r="F203" s="14">
        <v>181</v>
      </c>
      <c r="G203" s="8">
        <v>118</v>
      </c>
      <c r="H203" s="12">
        <f t="shared" si="5"/>
        <v>0.65193370165745856</v>
      </c>
    </row>
    <row r="204" spans="2:9" ht="15.75" thickBot="1" x14ac:dyDescent="0.3">
      <c r="B204" s="4"/>
      <c r="C204" s="4" t="s">
        <v>19</v>
      </c>
      <c r="D204" s="23">
        <v>1</v>
      </c>
      <c r="E204" s="23">
        <v>86</v>
      </c>
      <c r="F204" s="24">
        <v>272</v>
      </c>
      <c r="G204" s="23">
        <v>153</v>
      </c>
      <c r="H204" s="25">
        <f t="shared" si="5"/>
        <v>0.5625</v>
      </c>
    </row>
    <row r="205" spans="2:9" ht="15.75" x14ac:dyDescent="0.25">
      <c r="B205" s="5"/>
      <c r="C205" s="5"/>
      <c r="D205" s="10">
        <v>30</v>
      </c>
      <c r="E205" s="16">
        <f>SUM(E175:E204)/30</f>
        <v>118.7</v>
      </c>
      <c r="F205" s="16">
        <f>SUM(F175:F204)</f>
        <v>7414</v>
      </c>
      <c r="G205" s="16">
        <f>SUM(G175:G204)</f>
        <v>3595</v>
      </c>
      <c r="H205" s="13">
        <f>G205/F205</f>
        <v>0.48489344483409763</v>
      </c>
      <c r="I205" s="1"/>
    </row>
    <row r="208" spans="2:9" ht="31.5" x14ac:dyDescent="0.25">
      <c r="B208" s="6">
        <v>1902</v>
      </c>
      <c r="C208" s="29" t="s">
        <v>30</v>
      </c>
      <c r="D208" s="30" t="s">
        <v>29</v>
      </c>
      <c r="E208" s="30" t="s">
        <v>28</v>
      </c>
      <c r="F208" s="31" t="s">
        <v>0</v>
      </c>
      <c r="G208" s="31" t="s">
        <v>1</v>
      </c>
      <c r="H208" s="31" t="s">
        <v>26</v>
      </c>
      <c r="I208" s="2"/>
    </row>
    <row r="209" spans="2:9" x14ac:dyDescent="0.25">
      <c r="B209" s="4"/>
      <c r="C209" s="4" t="s">
        <v>2</v>
      </c>
      <c r="D209" s="8">
        <v>1</v>
      </c>
      <c r="E209" s="14">
        <v>222</v>
      </c>
      <c r="F209" s="14">
        <v>690</v>
      </c>
      <c r="G209" s="14">
        <v>406</v>
      </c>
      <c r="H209" s="12">
        <f>G209/F209</f>
        <v>0.58840579710144925</v>
      </c>
    </row>
    <row r="210" spans="2:9" x14ac:dyDescent="0.25">
      <c r="B210" s="4"/>
      <c r="C210" s="4" t="s">
        <v>17</v>
      </c>
      <c r="D210" s="8">
        <v>1</v>
      </c>
      <c r="E210" s="8">
        <v>215</v>
      </c>
    </row>
    <row r="211" spans="2:9" x14ac:dyDescent="0.25">
      <c r="B211" s="4"/>
      <c r="C211" s="4"/>
      <c r="D211" s="8">
        <v>2</v>
      </c>
      <c r="E211" s="14">
        <v>176</v>
      </c>
      <c r="F211" s="14">
        <v>554</v>
      </c>
      <c r="G211" s="14">
        <v>291</v>
      </c>
      <c r="H211" s="12">
        <f>G211/F211</f>
        <v>0.52527075812274371</v>
      </c>
    </row>
    <row r="212" spans="2:9" x14ac:dyDescent="0.25">
      <c r="B212" s="4"/>
      <c r="C212" s="4" t="s">
        <v>3</v>
      </c>
      <c r="D212" s="8">
        <v>1</v>
      </c>
      <c r="E212" s="8">
        <v>189</v>
      </c>
    </row>
    <row r="213" spans="2:9" x14ac:dyDescent="0.25">
      <c r="B213" s="4"/>
      <c r="C213" s="4"/>
      <c r="D213" s="8">
        <v>2</v>
      </c>
      <c r="E213" s="8">
        <v>169</v>
      </c>
      <c r="F213" s="14">
        <v>642</v>
      </c>
      <c r="G213" s="14">
        <v>332</v>
      </c>
      <c r="H213" s="12">
        <f>G213/F213</f>
        <v>0.51713395638629278</v>
      </c>
    </row>
    <row r="214" spans="2:9" x14ac:dyDescent="0.25">
      <c r="B214" s="4"/>
      <c r="C214" s="4" t="s">
        <v>4</v>
      </c>
      <c r="D214" s="8">
        <v>1</v>
      </c>
      <c r="E214" s="8">
        <v>226</v>
      </c>
    </row>
    <row r="215" spans="2:9" x14ac:dyDescent="0.25">
      <c r="B215" s="4"/>
      <c r="C215" s="4"/>
      <c r="D215" s="8">
        <v>2</v>
      </c>
      <c r="E215" s="8">
        <v>213</v>
      </c>
      <c r="F215" s="8">
        <v>511</v>
      </c>
      <c r="G215" s="8">
        <v>385</v>
      </c>
      <c r="H215" s="9">
        <f>G215/F215</f>
        <v>0.75342465753424659</v>
      </c>
    </row>
    <row r="216" spans="2:9" x14ac:dyDescent="0.25">
      <c r="B216" s="4"/>
      <c r="C216" s="4" t="s">
        <v>5</v>
      </c>
      <c r="D216" s="8">
        <v>1</v>
      </c>
      <c r="E216" s="8">
        <v>28</v>
      </c>
      <c r="F216" s="8">
        <v>54</v>
      </c>
      <c r="G216" s="14">
        <v>51</v>
      </c>
      <c r="H216" s="12">
        <f t="shared" ref="H216:H238" si="6">G216/F216</f>
        <v>0.94444444444444442</v>
      </c>
    </row>
    <row r="217" spans="2:9" x14ac:dyDescent="0.25">
      <c r="B217" s="4"/>
      <c r="C217" s="4" t="s">
        <v>20</v>
      </c>
      <c r="D217" s="8">
        <v>1</v>
      </c>
      <c r="E217" s="8">
        <v>58</v>
      </c>
      <c r="F217" s="14">
        <v>193</v>
      </c>
      <c r="G217" s="8">
        <v>58</v>
      </c>
      <c r="H217" s="12">
        <f t="shared" si="6"/>
        <v>0.30051813471502592</v>
      </c>
    </row>
    <row r="218" spans="2:9" x14ac:dyDescent="0.25">
      <c r="B218" s="4"/>
      <c r="C218" s="4" t="s">
        <v>21</v>
      </c>
      <c r="D218" s="8">
        <v>1</v>
      </c>
      <c r="E218" s="8">
        <v>52</v>
      </c>
      <c r="F218" s="14">
        <v>116</v>
      </c>
      <c r="G218" s="8">
        <v>87</v>
      </c>
      <c r="H218" s="12">
        <f t="shared" si="6"/>
        <v>0.75</v>
      </c>
    </row>
    <row r="219" spans="2:9" x14ac:dyDescent="0.25">
      <c r="B219" s="4"/>
      <c r="C219" s="4" t="s">
        <v>7</v>
      </c>
      <c r="D219" s="8">
        <v>1</v>
      </c>
      <c r="E219" s="8">
        <v>157</v>
      </c>
    </row>
    <row r="220" spans="2:9" x14ac:dyDescent="0.25">
      <c r="B220" s="4"/>
      <c r="C220" s="4"/>
      <c r="D220" s="8">
        <v>2</v>
      </c>
      <c r="E220" s="8">
        <v>153</v>
      </c>
      <c r="F220" s="14">
        <v>376</v>
      </c>
      <c r="G220" s="8">
        <v>211</v>
      </c>
      <c r="H220" s="12">
        <f>G220/F220</f>
        <v>0.56117021276595747</v>
      </c>
    </row>
    <row r="221" spans="2:9" x14ac:dyDescent="0.25">
      <c r="B221" s="4"/>
      <c r="C221" s="4" t="s">
        <v>8</v>
      </c>
      <c r="D221" s="8">
        <v>1</v>
      </c>
      <c r="E221" s="8">
        <v>148</v>
      </c>
    </row>
    <row r="222" spans="2:9" x14ac:dyDescent="0.25">
      <c r="B222" s="4"/>
      <c r="C222" s="4"/>
      <c r="D222" s="8">
        <v>2</v>
      </c>
      <c r="E222" s="14">
        <v>144</v>
      </c>
      <c r="F222" s="14">
        <v>439</v>
      </c>
      <c r="G222" s="14">
        <v>276</v>
      </c>
      <c r="H222" s="12">
        <f>G222/F222</f>
        <v>0.62870159453302965</v>
      </c>
      <c r="I222" s="15" t="s">
        <v>32</v>
      </c>
    </row>
    <row r="223" spans="2:9" x14ac:dyDescent="0.25">
      <c r="B223" s="4"/>
      <c r="C223" s="4" t="s">
        <v>22</v>
      </c>
      <c r="D223" s="8">
        <v>1</v>
      </c>
      <c r="E223" s="8">
        <v>56</v>
      </c>
      <c r="F223" s="14">
        <v>136</v>
      </c>
      <c r="G223" s="8">
        <v>65</v>
      </c>
      <c r="H223" s="12">
        <f t="shared" si="6"/>
        <v>0.47794117647058826</v>
      </c>
    </row>
    <row r="224" spans="2:9" x14ac:dyDescent="0.25">
      <c r="B224" s="4"/>
      <c r="C224" s="4" t="s">
        <v>23</v>
      </c>
      <c r="D224" s="8">
        <v>1</v>
      </c>
      <c r="E224" s="8">
        <v>139</v>
      </c>
      <c r="F224" s="8">
        <v>387</v>
      </c>
      <c r="G224" s="8">
        <v>139</v>
      </c>
      <c r="H224" s="9">
        <f t="shared" si="6"/>
        <v>0.35917312661498707</v>
      </c>
    </row>
    <row r="225" spans="2:9" x14ac:dyDescent="0.25">
      <c r="B225" s="4"/>
      <c r="C225" s="4" t="s">
        <v>10</v>
      </c>
      <c r="D225" s="8">
        <v>1</v>
      </c>
      <c r="E225" s="8">
        <v>262</v>
      </c>
    </row>
    <row r="226" spans="2:9" x14ac:dyDescent="0.25">
      <c r="B226" s="4"/>
      <c r="C226" s="4"/>
      <c r="D226" s="8">
        <v>2</v>
      </c>
      <c r="E226" s="8">
        <v>236</v>
      </c>
      <c r="F226" s="8">
        <v>533</v>
      </c>
      <c r="G226" s="8">
        <v>262</v>
      </c>
      <c r="H226" s="9">
        <f>G226/F226</f>
        <v>0.49155722326454032</v>
      </c>
    </row>
    <row r="227" spans="2:9" x14ac:dyDescent="0.25">
      <c r="B227" s="4"/>
      <c r="C227" s="4" t="s">
        <v>11</v>
      </c>
      <c r="D227" s="8">
        <v>1</v>
      </c>
      <c r="E227" s="8">
        <v>237</v>
      </c>
    </row>
    <row r="228" spans="2:9" x14ac:dyDescent="0.25">
      <c r="B228" s="4"/>
      <c r="C228" s="4"/>
      <c r="D228" s="8">
        <v>2</v>
      </c>
      <c r="E228" s="8">
        <v>134</v>
      </c>
      <c r="F228" s="14">
        <v>432</v>
      </c>
      <c r="G228" s="8">
        <v>247</v>
      </c>
      <c r="H228" s="12">
        <f>G228/F228</f>
        <v>0.5717592592592593</v>
      </c>
    </row>
    <row r="229" spans="2:9" x14ac:dyDescent="0.25">
      <c r="B229" s="4"/>
      <c r="C229" s="4" t="s">
        <v>12</v>
      </c>
      <c r="D229" s="8">
        <v>1</v>
      </c>
      <c r="E229" s="8">
        <v>192</v>
      </c>
    </row>
    <row r="230" spans="2:9" x14ac:dyDescent="0.25">
      <c r="B230" s="4"/>
      <c r="C230" s="4"/>
      <c r="D230" s="8">
        <v>2</v>
      </c>
      <c r="E230" s="8">
        <v>146</v>
      </c>
      <c r="F230" s="14">
        <v>406</v>
      </c>
      <c r="G230" s="8">
        <v>271</v>
      </c>
      <c r="H230" s="12">
        <f>G230/F230</f>
        <v>0.66748768472906406</v>
      </c>
    </row>
    <row r="231" spans="2:9" x14ac:dyDescent="0.25">
      <c r="B231" s="4"/>
      <c r="C231" s="4" t="s">
        <v>13</v>
      </c>
      <c r="D231" s="8">
        <v>1</v>
      </c>
      <c r="E231" s="8">
        <v>50</v>
      </c>
      <c r="F231" s="14">
        <v>160</v>
      </c>
      <c r="G231" s="8">
        <v>50</v>
      </c>
      <c r="H231" s="12">
        <f t="shared" si="6"/>
        <v>0.3125</v>
      </c>
    </row>
    <row r="232" spans="2:9" x14ac:dyDescent="0.25">
      <c r="B232" s="4"/>
      <c r="C232" s="4" t="s">
        <v>14</v>
      </c>
      <c r="D232" s="8">
        <v>1</v>
      </c>
      <c r="E232" s="8">
        <v>235</v>
      </c>
    </row>
    <row r="233" spans="2:9" x14ac:dyDescent="0.25">
      <c r="B233" s="4"/>
      <c r="C233" s="4"/>
      <c r="D233" s="8">
        <v>2</v>
      </c>
      <c r="E233" s="8">
        <v>230</v>
      </c>
      <c r="F233" s="8">
        <v>517</v>
      </c>
      <c r="G233" s="8">
        <v>360</v>
      </c>
      <c r="H233" s="9">
        <f>G233/F233</f>
        <v>0.69632495164410058</v>
      </c>
    </row>
    <row r="234" spans="2:9" x14ac:dyDescent="0.25">
      <c r="B234" s="4"/>
      <c r="C234" s="4" t="s">
        <v>15</v>
      </c>
      <c r="D234" s="8">
        <v>1</v>
      </c>
      <c r="E234" s="8">
        <v>35</v>
      </c>
      <c r="F234" s="8">
        <v>271</v>
      </c>
      <c r="G234" s="8">
        <v>50</v>
      </c>
      <c r="H234" s="12">
        <f t="shared" si="6"/>
        <v>0.18450184501845018</v>
      </c>
    </row>
    <row r="235" spans="2:9" x14ac:dyDescent="0.25">
      <c r="B235" s="4"/>
      <c r="C235" s="4" t="s">
        <v>16</v>
      </c>
      <c r="D235" s="8">
        <v>1</v>
      </c>
      <c r="E235" s="8">
        <v>83</v>
      </c>
      <c r="F235" s="8">
        <v>238</v>
      </c>
      <c r="G235" s="8">
        <v>159</v>
      </c>
      <c r="H235" s="9">
        <f t="shared" si="6"/>
        <v>0.66806722689075626</v>
      </c>
    </row>
    <row r="236" spans="2:9" x14ac:dyDescent="0.25">
      <c r="B236" s="4"/>
      <c r="C236" s="4" t="s">
        <v>31</v>
      </c>
      <c r="D236" s="8">
        <v>1</v>
      </c>
      <c r="E236" s="8">
        <v>52</v>
      </c>
      <c r="F236" s="14">
        <v>397</v>
      </c>
      <c r="G236" s="8">
        <v>52</v>
      </c>
      <c r="H236" s="12">
        <f t="shared" si="6"/>
        <v>0.13098236775818639</v>
      </c>
    </row>
    <row r="237" spans="2:9" x14ac:dyDescent="0.25">
      <c r="B237" s="4"/>
      <c r="C237" s="4" t="s">
        <v>18</v>
      </c>
      <c r="D237" s="8">
        <v>1</v>
      </c>
      <c r="E237" s="8">
        <v>67</v>
      </c>
      <c r="F237" s="14">
        <v>184</v>
      </c>
      <c r="G237" s="8">
        <v>113</v>
      </c>
      <c r="H237" s="12">
        <f t="shared" si="6"/>
        <v>0.61413043478260865</v>
      </c>
    </row>
    <row r="238" spans="2:9" ht="15.75" thickBot="1" x14ac:dyDescent="0.3">
      <c r="B238" s="4"/>
      <c r="C238" s="4" t="s">
        <v>19</v>
      </c>
      <c r="D238" s="23">
        <v>1</v>
      </c>
      <c r="E238" s="23">
        <v>104</v>
      </c>
      <c r="F238" s="24">
        <v>282</v>
      </c>
      <c r="G238" s="23">
        <v>180</v>
      </c>
      <c r="H238" s="25">
        <f t="shared" si="6"/>
        <v>0.63829787234042556</v>
      </c>
    </row>
    <row r="239" spans="2:9" ht="15.75" x14ac:dyDescent="0.25">
      <c r="B239" s="5"/>
      <c r="C239" s="5"/>
      <c r="D239" s="10">
        <v>30</v>
      </c>
      <c r="E239" s="26">
        <f>SUM(E209:E238)/30</f>
        <v>146.93333333333334</v>
      </c>
      <c r="F239" s="16">
        <f>SUM(F209:F238)</f>
        <v>7518</v>
      </c>
      <c r="G239" s="16">
        <f>SUM(G209:G238)</f>
        <v>4045</v>
      </c>
      <c r="H239" s="13">
        <f>G239/F239</f>
        <v>0.53804203245544024</v>
      </c>
      <c r="I239" s="1"/>
    </row>
    <row r="242" spans="2:9" ht="31.5" x14ac:dyDescent="0.25">
      <c r="B242" s="6">
        <v>1903</v>
      </c>
      <c r="C242" s="29" t="s">
        <v>30</v>
      </c>
      <c r="D242" s="30" t="s">
        <v>29</v>
      </c>
      <c r="E242" s="30" t="s">
        <v>28</v>
      </c>
      <c r="F242" s="31" t="s">
        <v>0</v>
      </c>
      <c r="G242" s="31" t="s">
        <v>1</v>
      </c>
      <c r="H242" s="31" t="s">
        <v>26</v>
      </c>
      <c r="I242" s="2"/>
    </row>
    <row r="243" spans="2:9" x14ac:dyDescent="0.25">
      <c r="B243" s="4"/>
      <c r="C243" s="4" t="s">
        <v>2</v>
      </c>
      <c r="D243" s="8">
        <v>1</v>
      </c>
      <c r="E243" s="14">
        <v>243</v>
      </c>
      <c r="F243" s="14">
        <v>761</v>
      </c>
      <c r="G243" s="14">
        <v>467</v>
      </c>
      <c r="H243" s="12">
        <f>G243/F243</f>
        <v>0.61366622864651776</v>
      </c>
    </row>
    <row r="244" spans="2:9" x14ac:dyDescent="0.25">
      <c r="B244" s="4"/>
      <c r="C244" s="4" t="s">
        <v>17</v>
      </c>
      <c r="D244" s="8">
        <v>1</v>
      </c>
      <c r="E244" s="14">
        <v>266</v>
      </c>
    </row>
    <row r="245" spans="2:9" x14ac:dyDescent="0.25">
      <c r="B245" s="4"/>
      <c r="C245" s="4"/>
      <c r="D245" s="8">
        <v>2</v>
      </c>
      <c r="E245" s="14">
        <v>231</v>
      </c>
      <c r="F245" s="14">
        <v>555</v>
      </c>
      <c r="G245" s="14">
        <v>321</v>
      </c>
      <c r="H245" s="12">
        <f>G245/F245</f>
        <v>0.57837837837837835</v>
      </c>
    </row>
    <row r="246" spans="2:9" x14ac:dyDescent="0.25">
      <c r="B246" s="4"/>
      <c r="C246" s="4" t="s">
        <v>3</v>
      </c>
      <c r="D246" s="8">
        <v>1</v>
      </c>
      <c r="E246" s="8">
        <v>209</v>
      </c>
    </row>
    <row r="247" spans="2:9" x14ac:dyDescent="0.25">
      <c r="B247" s="4"/>
      <c r="C247" s="4"/>
      <c r="D247" s="8">
        <v>2</v>
      </c>
      <c r="E247" s="8">
        <v>179</v>
      </c>
      <c r="F247" s="8">
        <v>635</v>
      </c>
      <c r="G247" s="8">
        <v>357</v>
      </c>
      <c r="H247" s="9">
        <f>G247/F247</f>
        <v>0.5622047244094488</v>
      </c>
    </row>
    <row r="248" spans="2:9" x14ac:dyDescent="0.25">
      <c r="B248" s="4"/>
      <c r="C248" s="4" t="s">
        <v>4</v>
      </c>
      <c r="D248" s="8">
        <v>1</v>
      </c>
      <c r="E248" s="8">
        <v>240</v>
      </c>
    </row>
    <row r="249" spans="2:9" x14ac:dyDescent="0.25">
      <c r="B249" s="4"/>
      <c r="C249" s="4"/>
      <c r="D249" s="8">
        <v>2</v>
      </c>
      <c r="E249" s="8">
        <v>228</v>
      </c>
      <c r="F249" s="14">
        <v>504</v>
      </c>
      <c r="G249" s="8">
        <v>410</v>
      </c>
      <c r="H249" s="12">
        <f>G249/F249</f>
        <v>0.81349206349206349</v>
      </c>
    </row>
    <row r="250" spans="2:9" x14ac:dyDescent="0.25">
      <c r="B250" s="4"/>
      <c r="C250" s="4" t="s">
        <v>5</v>
      </c>
      <c r="D250" s="8">
        <v>1</v>
      </c>
      <c r="E250" s="8">
        <v>34</v>
      </c>
      <c r="F250" s="8">
        <v>56</v>
      </c>
      <c r="G250" s="8">
        <v>34</v>
      </c>
      <c r="H250" s="9">
        <f t="shared" ref="H250:H272" si="7">G250/F250</f>
        <v>0.6071428571428571</v>
      </c>
    </row>
    <row r="251" spans="2:9" x14ac:dyDescent="0.25">
      <c r="B251" s="4"/>
      <c r="C251" s="4" t="s">
        <v>20</v>
      </c>
      <c r="D251" s="8">
        <v>1</v>
      </c>
      <c r="E251" s="8">
        <v>36</v>
      </c>
      <c r="F251" s="14">
        <v>201</v>
      </c>
      <c r="G251" s="8">
        <v>36</v>
      </c>
      <c r="H251" s="12">
        <f t="shared" si="7"/>
        <v>0.17910447761194029</v>
      </c>
    </row>
    <row r="252" spans="2:9" x14ac:dyDescent="0.25">
      <c r="B252" s="4"/>
      <c r="C252" s="4" t="s">
        <v>21</v>
      </c>
      <c r="D252" s="8">
        <v>1</v>
      </c>
      <c r="E252" s="8">
        <v>58</v>
      </c>
      <c r="F252" s="8">
        <v>126</v>
      </c>
      <c r="G252" s="8">
        <v>97</v>
      </c>
      <c r="H252" s="9">
        <f t="shared" si="7"/>
        <v>0.76984126984126988</v>
      </c>
    </row>
    <row r="253" spans="2:9" x14ac:dyDescent="0.25">
      <c r="B253" s="4"/>
      <c r="C253" s="4" t="s">
        <v>7</v>
      </c>
      <c r="D253" s="8">
        <v>1</v>
      </c>
      <c r="E253" s="8">
        <v>128</v>
      </c>
    </row>
    <row r="254" spans="2:9" x14ac:dyDescent="0.25">
      <c r="B254" s="4"/>
      <c r="C254" s="4"/>
      <c r="D254" s="8">
        <v>2</v>
      </c>
      <c r="E254" s="8">
        <v>120</v>
      </c>
      <c r="F254" s="8">
        <v>400</v>
      </c>
      <c r="G254" s="14">
        <v>226</v>
      </c>
      <c r="H254" s="12">
        <f>G254/F254</f>
        <v>0.56499999999999995</v>
      </c>
      <c r="I254" s="15" t="s">
        <v>32</v>
      </c>
    </row>
    <row r="255" spans="2:9" x14ac:dyDescent="0.25">
      <c r="B255" s="4"/>
      <c r="C255" s="4" t="s">
        <v>8</v>
      </c>
      <c r="D255" s="8">
        <v>1</v>
      </c>
      <c r="E255" s="8">
        <v>182</v>
      </c>
    </row>
    <row r="256" spans="2:9" x14ac:dyDescent="0.25">
      <c r="B256" s="4"/>
      <c r="C256" s="4"/>
      <c r="D256" s="8">
        <v>2</v>
      </c>
      <c r="E256" s="14">
        <v>114</v>
      </c>
      <c r="F256" s="14">
        <v>449</v>
      </c>
      <c r="G256" s="14">
        <v>223</v>
      </c>
      <c r="H256" s="12">
        <f>G256/F256</f>
        <v>0.49665924276169265</v>
      </c>
    </row>
    <row r="257" spans="2:9" x14ac:dyDescent="0.25">
      <c r="B257" s="4"/>
      <c r="C257" s="4" t="s">
        <v>22</v>
      </c>
      <c r="D257" s="8">
        <v>1</v>
      </c>
      <c r="E257" s="8">
        <v>40</v>
      </c>
      <c r="F257" s="14">
        <v>140</v>
      </c>
      <c r="G257" s="8">
        <v>40</v>
      </c>
      <c r="H257" s="12">
        <f t="shared" si="7"/>
        <v>0.2857142857142857</v>
      </c>
    </row>
    <row r="258" spans="2:9" x14ac:dyDescent="0.25">
      <c r="B258" s="4"/>
      <c r="C258" s="4" t="s">
        <v>23</v>
      </c>
      <c r="D258" s="8">
        <v>1</v>
      </c>
      <c r="E258" s="8">
        <v>82</v>
      </c>
      <c r="F258" s="8">
        <v>394</v>
      </c>
      <c r="G258" s="8">
        <v>82</v>
      </c>
      <c r="H258" s="9">
        <f t="shared" si="7"/>
        <v>0.20812182741116753</v>
      </c>
    </row>
    <row r="259" spans="2:9" x14ac:dyDescent="0.25">
      <c r="B259" s="4"/>
      <c r="C259" s="4" t="s">
        <v>10</v>
      </c>
      <c r="D259" s="8">
        <v>1</v>
      </c>
      <c r="E259" s="8">
        <v>363</v>
      </c>
    </row>
    <row r="260" spans="2:9" x14ac:dyDescent="0.25">
      <c r="B260" s="4"/>
      <c r="C260" s="4"/>
      <c r="D260" s="8">
        <v>2</v>
      </c>
      <c r="E260" s="8">
        <v>213</v>
      </c>
      <c r="F260" s="14">
        <v>555</v>
      </c>
      <c r="G260" s="8">
        <v>384</v>
      </c>
      <c r="H260" s="12">
        <f>G260/F260</f>
        <v>0.69189189189189193</v>
      </c>
    </row>
    <row r="261" spans="2:9" x14ac:dyDescent="0.25">
      <c r="B261" s="4"/>
      <c r="C261" s="4" t="s">
        <v>11</v>
      </c>
      <c r="D261" s="8">
        <v>1</v>
      </c>
      <c r="E261" s="8">
        <v>206</v>
      </c>
    </row>
    <row r="262" spans="2:9" x14ac:dyDescent="0.25">
      <c r="B262" s="4"/>
      <c r="C262" s="4"/>
      <c r="D262" s="8">
        <v>2</v>
      </c>
      <c r="E262" s="8">
        <v>157</v>
      </c>
      <c r="F262" s="14">
        <v>461</v>
      </c>
      <c r="G262" s="8">
        <v>213</v>
      </c>
      <c r="H262" s="12">
        <f>G262/F262</f>
        <v>0.46203904555314534</v>
      </c>
    </row>
    <row r="263" spans="2:9" x14ac:dyDescent="0.25">
      <c r="B263" s="4"/>
      <c r="C263" s="4" t="s">
        <v>12</v>
      </c>
      <c r="D263" s="8">
        <v>1</v>
      </c>
      <c r="E263" s="8">
        <v>161</v>
      </c>
    </row>
    <row r="264" spans="2:9" x14ac:dyDescent="0.25">
      <c r="B264" s="4"/>
      <c r="C264" s="4"/>
      <c r="D264" s="8">
        <v>2</v>
      </c>
      <c r="E264" s="8">
        <v>144</v>
      </c>
      <c r="F264" s="14">
        <v>400</v>
      </c>
      <c r="G264" s="8">
        <v>282</v>
      </c>
      <c r="H264" s="12">
        <f>G264/F264</f>
        <v>0.70499999999999996</v>
      </c>
    </row>
    <row r="265" spans="2:9" x14ac:dyDescent="0.25">
      <c r="B265" s="4"/>
      <c r="C265" s="4" t="s">
        <v>13</v>
      </c>
      <c r="D265" s="8">
        <v>1</v>
      </c>
      <c r="E265" s="8">
        <v>29</v>
      </c>
      <c r="F265" s="8">
        <v>165</v>
      </c>
      <c r="G265" s="8">
        <v>49</v>
      </c>
      <c r="H265" s="9">
        <f t="shared" si="7"/>
        <v>0.29696969696969699</v>
      </c>
    </row>
    <row r="266" spans="2:9" x14ac:dyDescent="0.25">
      <c r="B266" s="4"/>
      <c r="C266" s="4" t="s">
        <v>24</v>
      </c>
      <c r="D266" s="8">
        <v>1</v>
      </c>
      <c r="E266" s="8">
        <v>186</v>
      </c>
      <c r="F266" s="8">
        <v>416</v>
      </c>
      <c r="G266" s="8">
        <v>228</v>
      </c>
      <c r="H266" s="9">
        <f t="shared" si="7"/>
        <v>0.54807692307692313</v>
      </c>
    </row>
    <row r="267" spans="2:9" x14ac:dyDescent="0.25">
      <c r="B267" s="4"/>
      <c r="C267" s="4" t="s">
        <v>25</v>
      </c>
      <c r="D267" s="8">
        <v>2</v>
      </c>
      <c r="E267" s="8">
        <v>80</v>
      </c>
      <c r="F267" s="8">
        <v>206</v>
      </c>
      <c r="G267" s="8">
        <v>122</v>
      </c>
      <c r="H267" s="9">
        <f t="shared" si="7"/>
        <v>0.59223300970873782</v>
      </c>
    </row>
    <row r="268" spans="2:9" x14ac:dyDescent="0.25">
      <c r="B268" s="4"/>
      <c r="C268" s="4" t="s">
        <v>15</v>
      </c>
      <c r="D268" s="8">
        <v>1</v>
      </c>
      <c r="E268" s="8">
        <v>36</v>
      </c>
      <c r="F268" s="8">
        <v>299</v>
      </c>
      <c r="G268" s="8">
        <v>36</v>
      </c>
      <c r="H268" s="9">
        <f t="shared" si="7"/>
        <v>0.12040133779264214</v>
      </c>
    </row>
    <row r="269" spans="2:9" x14ac:dyDescent="0.25">
      <c r="B269" s="4"/>
      <c r="C269" s="4" t="s">
        <v>16</v>
      </c>
      <c r="D269" s="8">
        <v>1</v>
      </c>
      <c r="E269" s="8">
        <v>82</v>
      </c>
      <c r="F269" s="8">
        <v>251</v>
      </c>
      <c r="G269" s="8">
        <v>159</v>
      </c>
      <c r="H269" s="9">
        <f t="shared" si="7"/>
        <v>0.63346613545816732</v>
      </c>
    </row>
    <row r="270" spans="2:9" x14ac:dyDescent="0.25">
      <c r="B270" s="4"/>
      <c r="C270" s="4" t="s">
        <v>31</v>
      </c>
      <c r="D270" s="8">
        <v>1</v>
      </c>
      <c r="E270" s="8">
        <v>108</v>
      </c>
      <c r="F270" s="14">
        <v>389</v>
      </c>
      <c r="G270" s="8">
        <v>139</v>
      </c>
      <c r="H270" s="12">
        <f t="shared" si="7"/>
        <v>0.35732647814910024</v>
      </c>
    </row>
    <row r="271" spans="2:9" x14ac:dyDescent="0.25">
      <c r="B271" s="4"/>
      <c r="C271" s="4" t="s">
        <v>18</v>
      </c>
      <c r="D271" s="8">
        <v>1</v>
      </c>
      <c r="E271" s="8">
        <v>48</v>
      </c>
      <c r="F271" s="14">
        <v>206</v>
      </c>
      <c r="G271" s="14">
        <v>109</v>
      </c>
      <c r="H271" s="12">
        <f t="shared" si="7"/>
        <v>0.529126213592233</v>
      </c>
      <c r="I271" s="15" t="s">
        <v>33</v>
      </c>
    </row>
    <row r="272" spans="2:9" ht="15.75" thickBot="1" x14ac:dyDescent="0.3">
      <c r="B272" s="4"/>
      <c r="C272" s="4" t="s">
        <v>19</v>
      </c>
      <c r="D272" s="23">
        <v>1</v>
      </c>
      <c r="E272" s="23">
        <v>99</v>
      </c>
      <c r="F272" s="24">
        <v>293</v>
      </c>
      <c r="G272" s="23">
        <v>159</v>
      </c>
      <c r="H272" s="25">
        <f t="shared" si="7"/>
        <v>0.5426621160409556</v>
      </c>
    </row>
    <row r="273" spans="2:9" ht="15.75" x14ac:dyDescent="0.25">
      <c r="B273" s="5"/>
      <c r="C273" s="5"/>
      <c r="D273" s="10">
        <v>30</v>
      </c>
      <c r="E273" s="16">
        <f>SUM(E243:E272)/30</f>
        <v>143.4</v>
      </c>
      <c r="F273" s="16">
        <f>SUM(F243:F272)</f>
        <v>7862</v>
      </c>
      <c r="G273" s="16">
        <f>SUM(G243:G272)</f>
        <v>4173</v>
      </c>
      <c r="H273" s="13">
        <f>G273/F273</f>
        <v>0.53078097176291017</v>
      </c>
      <c r="I273" s="1"/>
    </row>
  </sheetData>
  <pageMargins left="0.7" right="0.7" top="0.75" bottom="0.75" header="0.3" footer="0.3"/>
  <pageSetup paperSize="9" scale="77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58"/>
  <sheetViews>
    <sheetView topLeftCell="A3" zoomScaleNormal="100" workbookViewId="0">
      <selection activeCell="L49" sqref="L49"/>
    </sheetView>
  </sheetViews>
  <sheetFormatPr defaultRowHeight="15" x14ac:dyDescent="0.25"/>
  <cols>
    <col min="2" max="2" width="9.28515625" customWidth="1"/>
    <col min="3" max="3" width="30.85546875" customWidth="1"/>
    <col min="4" max="5" width="13.140625" style="7" customWidth="1"/>
    <col min="6" max="8" width="9.7109375" style="7" customWidth="1"/>
    <col min="9" max="9" width="10.7109375" customWidth="1"/>
  </cols>
  <sheetData>
    <row r="2" spans="2:8" ht="21" x14ac:dyDescent="0.35">
      <c r="B2" s="27" t="s">
        <v>27</v>
      </c>
      <c r="C2" s="1"/>
      <c r="D2" s="6"/>
      <c r="E2" s="6"/>
      <c r="F2" s="17"/>
    </row>
    <row r="3" spans="2:8" x14ac:dyDescent="0.25">
      <c r="B3" s="2"/>
      <c r="C3" s="2"/>
    </row>
    <row r="4" spans="2:8" s="2" customFormat="1" ht="31.5" x14ac:dyDescent="0.25">
      <c r="B4" s="6">
        <v>1874</v>
      </c>
      <c r="C4" s="29" t="s">
        <v>30</v>
      </c>
      <c r="D4" s="30" t="s">
        <v>29</v>
      </c>
      <c r="E4" s="30" t="s">
        <v>28</v>
      </c>
      <c r="F4" s="31" t="s">
        <v>0</v>
      </c>
      <c r="G4" s="31" t="s">
        <v>1</v>
      </c>
      <c r="H4" s="31" t="s">
        <v>26</v>
      </c>
    </row>
    <row r="5" spans="2:8" x14ac:dyDescent="0.25">
      <c r="B5" s="4"/>
      <c r="C5" s="4" t="s">
        <v>2</v>
      </c>
      <c r="D5" s="8">
        <v>1</v>
      </c>
      <c r="E5" s="8">
        <v>47</v>
      </c>
      <c r="F5" s="14">
        <v>170</v>
      </c>
      <c r="G5" s="8">
        <v>82</v>
      </c>
      <c r="H5" s="12">
        <f>G5/F5</f>
        <v>0.4823529411764706</v>
      </c>
    </row>
    <row r="6" spans="2:8" x14ac:dyDescent="0.25">
      <c r="B6" s="4"/>
      <c r="C6" s="4" t="s">
        <v>17</v>
      </c>
      <c r="D6" s="8">
        <v>1</v>
      </c>
      <c r="E6" s="8">
        <v>157</v>
      </c>
    </row>
    <row r="7" spans="2:8" x14ac:dyDescent="0.25">
      <c r="B7" s="4"/>
      <c r="C7" s="4"/>
      <c r="D7" s="8">
        <v>2</v>
      </c>
      <c r="E7" s="8">
        <v>116</v>
      </c>
      <c r="F7" s="14">
        <v>478</v>
      </c>
      <c r="G7" s="8">
        <v>176</v>
      </c>
      <c r="H7" s="12">
        <f>G7/F7</f>
        <v>0.3682008368200837</v>
      </c>
    </row>
    <row r="8" spans="2:8" x14ac:dyDescent="0.25">
      <c r="B8" s="4"/>
      <c r="C8" s="4" t="s">
        <v>3</v>
      </c>
      <c r="D8" s="8">
        <v>1</v>
      </c>
      <c r="E8" s="8">
        <v>43</v>
      </c>
    </row>
    <row r="9" spans="2:8" x14ac:dyDescent="0.25">
      <c r="B9" s="4"/>
      <c r="C9" s="4"/>
      <c r="D9" s="8">
        <v>2</v>
      </c>
      <c r="E9" s="14">
        <v>39</v>
      </c>
      <c r="F9" s="14">
        <v>609</v>
      </c>
      <c r="G9" s="14">
        <v>51</v>
      </c>
      <c r="H9" s="12">
        <f>G9/F9</f>
        <v>8.3743842364532015E-2</v>
      </c>
    </row>
    <row r="10" spans="2:8" x14ac:dyDescent="0.25">
      <c r="B10" s="4"/>
      <c r="C10" s="4" t="s">
        <v>4</v>
      </c>
      <c r="D10" s="8">
        <v>1</v>
      </c>
      <c r="E10" s="8">
        <v>63</v>
      </c>
    </row>
    <row r="11" spans="2:8" x14ac:dyDescent="0.25">
      <c r="B11" s="4"/>
      <c r="C11" s="4"/>
      <c r="D11" s="8">
        <v>2</v>
      </c>
      <c r="E11" s="8">
        <v>60</v>
      </c>
      <c r="F11" s="8">
        <v>530</v>
      </c>
      <c r="G11" s="8">
        <v>69</v>
      </c>
      <c r="H11" s="9">
        <f>G11/F11</f>
        <v>0.13018867924528302</v>
      </c>
    </row>
    <row r="12" spans="2:8" x14ac:dyDescent="0.25">
      <c r="B12" s="4"/>
      <c r="C12" s="4" t="s">
        <v>5</v>
      </c>
      <c r="D12" s="8">
        <v>1</v>
      </c>
      <c r="E12" s="14">
        <v>22</v>
      </c>
      <c r="F12" s="8">
        <v>42</v>
      </c>
      <c r="G12" s="14">
        <v>24</v>
      </c>
      <c r="H12" s="12">
        <f>G12/F12</f>
        <v>0.5714285714285714</v>
      </c>
    </row>
    <row r="13" spans="2:8" x14ac:dyDescent="0.25">
      <c r="B13" s="4"/>
      <c r="C13" s="4" t="s">
        <v>6</v>
      </c>
      <c r="D13" s="8">
        <v>1</v>
      </c>
      <c r="E13" s="8">
        <v>26</v>
      </c>
    </row>
    <row r="14" spans="2:8" x14ac:dyDescent="0.25">
      <c r="B14" s="4"/>
      <c r="C14" s="4"/>
      <c r="D14" s="8">
        <v>2</v>
      </c>
      <c r="E14" s="8">
        <v>13</v>
      </c>
      <c r="F14" s="14">
        <v>344</v>
      </c>
      <c r="G14" s="14">
        <v>64</v>
      </c>
      <c r="H14" s="12">
        <f>G14/F14</f>
        <v>0.18604651162790697</v>
      </c>
    </row>
    <row r="15" spans="2:8" x14ac:dyDescent="0.25">
      <c r="B15" s="4"/>
      <c r="C15" s="4" t="s">
        <v>7</v>
      </c>
      <c r="D15" s="8">
        <v>1</v>
      </c>
      <c r="E15" s="8">
        <v>23</v>
      </c>
    </row>
    <row r="16" spans="2:8" x14ac:dyDescent="0.25">
      <c r="B16" s="4"/>
      <c r="C16" s="4"/>
      <c r="D16" s="8">
        <v>2</v>
      </c>
      <c r="E16" s="8">
        <v>15</v>
      </c>
      <c r="F16" s="14">
        <v>289</v>
      </c>
      <c r="G16" s="8">
        <v>27</v>
      </c>
      <c r="H16" s="12">
        <f>G16/F16</f>
        <v>9.3425605536332182E-2</v>
      </c>
    </row>
    <row r="17" spans="2:9" x14ac:dyDescent="0.25">
      <c r="B17" s="4"/>
      <c r="C17" s="4" t="s">
        <v>8</v>
      </c>
      <c r="D17" s="8">
        <v>1</v>
      </c>
      <c r="E17" s="8">
        <v>45</v>
      </c>
    </row>
    <row r="18" spans="2:9" x14ac:dyDescent="0.25">
      <c r="B18" s="4"/>
      <c r="C18" s="4"/>
      <c r="D18" s="8">
        <v>2</v>
      </c>
      <c r="E18" s="8">
        <v>41</v>
      </c>
      <c r="F18" s="14">
        <v>306</v>
      </c>
      <c r="G18" s="8">
        <v>60</v>
      </c>
      <c r="H18" s="12">
        <f>G18/F18</f>
        <v>0.19607843137254902</v>
      </c>
    </row>
    <row r="19" spans="2:9" x14ac:dyDescent="0.25">
      <c r="B19" s="4"/>
      <c r="C19" s="4" t="s">
        <v>9</v>
      </c>
      <c r="D19" s="8">
        <v>1</v>
      </c>
      <c r="E19" s="8">
        <v>28</v>
      </c>
    </row>
    <row r="20" spans="2:9" x14ac:dyDescent="0.25">
      <c r="B20" s="4"/>
      <c r="C20" s="4"/>
      <c r="D20" s="8">
        <v>2</v>
      </c>
      <c r="E20" s="8">
        <v>27</v>
      </c>
      <c r="F20" s="8">
        <v>431</v>
      </c>
      <c r="G20" s="8">
        <v>29</v>
      </c>
      <c r="H20" s="9">
        <f>G20/F20</f>
        <v>6.7285382830626447E-2</v>
      </c>
    </row>
    <row r="21" spans="2:9" x14ac:dyDescent="0.25">
      <c r="B21" s="4"/>
      <c r="C21" s="4" t="s">
        <v>10</v>
      </c>
      <c r="D21" s="8">
        <v>1</v>
      </c>
      <c r="E21" s="8">
        <v>39</v>
      </c>
    </row>
    <row r="22" spans="2:9" x14ac:dyDescent="0.25">
      <c r="B22" s="4"/>
      <c r="C22" s="4"/>
      <c r="D22" s="8">
        <v>2</v>
      </c>
      <c r="E22" s="8">
        <v>28</v>
      </c>
      <c r="F22" s="8">
        <v>448</v>
      </c>
      <c r="G22" s="8">
        <v>52</v>
      </c>
      <c r="H22" s="9">
        <f>G22/F22</f>
        <v>0.11607142857142858</v>
      </c>
      <c r="I22" s="15" t="s">
        <v>32</v>
      </c>
    </row>
    <row r="23" spans="2:9" x14ac:dyDescent="0.25">
      <c r="B23" s="4"/>
      <c r="C23" s="4" t="s">
        <v>11</v>
      </c>
      <c r="D23" s="8">
        <v>1</v>
      </c>
      <c r="E23" s="8">
        <v>31</v>
      </c>
    </row>
    <row r="24" spans="2:9" x14ac:dyDescent="0.25">
      <c r="B24" s="4"/>
      <c r="C24" s="4"/>
      <c r="D24" s="8">
        <v>2</v>
      </c>
      <c r="E24" s="8">
        <v>21</v>
      </c>
      <c r="F24" s="8">
        <v>398</v>
      </c>
      <c r="G24" s="14">
        <v>40</v>
      </c>
      <c r="H24" s="12">
        <f>G24/F24</f>
        <v>0.10050251256281408</v>
      </c>
    </row>
    <row r="25" spans="2:9" x14ac:dyDescent="0.25">
      <c r="B25" s="4"/>
      <c r="C25" s="4" t="s">
        <v>12</v>
      </c>
      <c r="D25" s="8">
        <v>1</v>
      </c>
      <c r="E25" s="14">
        <v>95</v>
      </c>
    </row>
    <row r="26" spans="2:9" x14ac:dyDescent="0.25">
      <c r="B26" s="4"/>
      <c r="C26" s="4"/>
      <c r="D26" s="8">
        <v>2</v>
      </c>
      <c r="E26" s="8">
        <v>66</v>
      </c>
      <c r="F26" s="8">
        <v>420</v>
      </c>
      <c r="G26" s="8">
        <v>118</v>
      </c>
      <c r="H26" s="9">
        <f>G26/F26</f>
        <v>0.28095238095238095</v>
      </c>
    </row>
    <row r="27" spans="2:9" x14ac:dyDescent="0.25">
      <c r="B27" s="4"/>
      <c r="C27" s="4" t="s">
        <v>13</v>
      </c>
      <c r="D27" s="8">
        <v>1</v>
      </c>
      <c r="E27" s="8">
        <v>20</v>
      </c>
      <c r="F27" s="8">
        <v>167</v>
      </c>
      <c r="G27" s="8">
        <v>21</v>
      </c>
      <c r="H27" s="9">
        <f>G27/F27</f>
        <v>0.12574850299401197</v>
      </c>
    </row>
    <row r="28" spans="2:9" x14ac:dyDescent="0.25">
      <c r="B28" s="4"/>
      <c r="C28" s="4" t="s">
        <v>14</v>
      </c>
      <c r="D28" s="8">
        <v>1</v>
      </c>
      <c r="E28" s="8">
        <v>57</v>
      </c>
    </row>
    <row r="29" spans="2:9" x14ac:dyDescent="0.25">
      <c r="B29" s="4"/>
      <c r="C29" s="4"/>
      <c r="D29" s="8">
        <v>2</v>
      </c>
      <c r="E29" s="8">
        <v>41</v>
      </c>
      <c r="F29" s="8">
        <v>390</v>
      </c>
      <c r="G29" s="8">
        <v>61</v>
      </c>
      <c r="H29" s="9">
        <f t="shared" ref="H29:H35" si="0">G29/F29</f>
        <v>0.15641025641025641</v>
      </c>
    </row>
    <row r="30" spans="2:9" x14ac:dyDescent="0.25">
      <c r="B30" s="4"/>
      <c r="C30" s="4" t="s">
        <v>15</v>
      </c>
      <c r="D30" s="8">
        <v>1</v>
      </c>
      <c r="E30" s="8">
        <v>20</v>
      </c>
      <c r="F30" s="14">
        <v>209</v>
      </c>
      <c r="G30" s="8">
        <v>20</v>
      </c>
      <c r="H30" s="12">
        <f t="shared" si="0"/>
        <v>9.569377990430622E-2</v>
      </c>
    </row>
    <row r="31" spans="2:9" x14ac:dyDescent="0.25">
      <c r="B31" s="4"/>
      <c r="C31" s="4" t="s">
        <v>16</v>
      </c>
      <c r="D31" s="8">
        <v>1</v>
      </c>
      <c r="E31" s="8">
        <v>151</v>
      </c>
      <c r="F31" s="8">
        <v>240</v>
      </c>
      <c r="G31" s="8">
        <v>151</v>
      </c>
      <c r="H31" s="9">
        <f t="shared" si="0"/>
        <v>0.62916666666666665</v>
      </c>
    </row>
    <row r="32" spans="2:9" x14ac:dyDescent="0.25">
      <c r="B32" s="4"/>
      <c r="C32" s="4" t="s">
        <v>31</v>
      </c>
      <c r="D32" s="8">
        <v>1</v>
      </c>
      <c r="E32" s="8">
        <v>44</v>
      </c>
      <c r="F32" s="8">
        <v>340</v>
      </c>
      <c r="G32" s="8">
        <v>70</v>
      </c>
      <c r="H32" s="9">
        <f t="shared" si="0"/>
        <v>0.20588235294117646</v>
      </c>
    </row>
    <row r="33" spans="2:8" x14ac:dyDescent="0.25">
      <c r="B33" s="4"/>
      <c r="C33" s="4" t="s">
        <v>18</v>
      </c>
      <c r="D33" s="8">
        <v>1</v>
      </c>
      <c r="E33" s="14">
        <v>71</v>
      </c>
      <c r="F33" s="14">
        <v>231</v>
      </c>
      <c r="G33" s="14">
        <v>79</v>
      </c>
      <c r="H33" s="12">
        <f t="shared" si="0"/>
        <v>0.34199134199134201</v>
      </c>
    </row>
    <row r="34" spans="2:8" ht="15.75" thickBot="1" x14ac:dyDescent="0.3">
      <c r="B34" s="4"/>
      <c r="C34" s="4" t="s">
        <v>19</v>
      </c>
      <c r="D34" s="23">
        <v>1</v>
      </c>
      <c r="E34" s="24">
        <v>39</v>
      </c>
      <c r="F34" s="24">
        <v>244</v>
      </c>
      <c r="G34" s="23">
        <v>55</v>
      </c>
      <c r="H34" s="25">
        <f t="shared" si="0"/>
        <v>0.22540983606557377</v>
      </c>
    </row>
    <row r="35" spans="2:8" s="1" customFormat="1" ht="15.75" x14ac:dyDescent="0.25">
      <c r="B35" s="5"/>
      <c r="C35" s="5"/>
      <c r="D35" s="10">
        <v>30</v>
      </c>
      <c r="E35" s="16">
        <f>SUM(E5:E34)/30</f>
        <v>49.6</v>
      </c>
      <c r="F35" s="16">
        <f>SUM(F5:F34)</f>
        <v>6286</v>
      </c>
      <c r="G35" s="16">
        <f>SUM(G5:G34)</f>
        <v>1249</v>
      </c>
      <c r="H35" s="13">
        <f t="shared" si="0"/>
        <v>0.19869551384027997</v>
      </c>
    </row>
    <row r="36" spans="2:8" x14ac:dyDescent="0.25">
      <c r="B36" s="4"/>
      <c r="C36" s="4"/>
      <c r="D36" s="8"/>
      <c r="E36" s="8"/>
      <c r="F36" s="8"/>
      <c r="G36" s="8"/>
      <c r="H36" s="8"/>
    </row>
    <row r="37" spans="2:8" x14ac:dyDescent="0.25">
      <c r="B37" s="4"/>
      <c r="C37" s="4"/>
      <c r="D37" s="8"/>
      <c r="E37" s="8"/>
      <c r="F37" s="8"/>
      <c r="G37" s="8"/>
      <c r="H37" s="8"/>
    </row>
    <row r="38" spans="2:8" x14ac:dyDescent="0.25">
      <c r="B38" s="4"/>
      <c r="C38" s="4"/>
      <c r="D38" s="8"/>
      <c r="E38" s="8"/>
      <c r="F38" s="8"/>
      <c r="G38" s="8"/>
      <c r="H38" s="8"/>
    </row>
    <row r="39" spans="2:8" x14ac:dyDescent="0.25">
      <c r="B39" s="4"/>
      <c r="C39" s="4"/>
      <c r="D39" s="8"/>
      <c r="E39" s="8"/>
      <c r="F39" s="8"/>
      <c r="G39" s="8"/>
      <c r="H39" s="11"/>
    </row>
    <row r="40" spans="2:8" x14ac:dyDescent="0.25">
      <c r="B40" s="4"/>
      <c r="C40" s="4"/>
      <c r="D40" s="8"/>
      <c r="E40" s="8"/>
      <c r="F40" s="8"/>
      <c r="G40" s="8"/>
      <c r="H40" s="8"/>
    </row>
    <row r="41" spans="2:8" x14ac:dyDescent="0.25">
      <c r="B41" s="4"/>
      <c r="C41" s="4"/>
      <c r="D41" s="8"/>
      <c r="E41" s="8"/>
      <c r="F41" s="8"/>
      <c r="G41" s="8"/>
      <c r="H41" s="8"/>
    </row>
    <row r="42" spans="2:8" x14ac:dyDescent="0.25">
      <c r="B42" s="4"/>
      <c r="C42" s="4"/>
      <c r="D42" s="8"/>
      <c r="E42" s="8"/>
      <c r="F42" s="8"/>
      <c r="G42" s="8"/>
      <c r="H42" s="8"/>
    </row>
    <row r="43" spans="2:8" x14ac:dyDescent="0.25">
      <c r="B43" s="4"/>
      <c r="C43" s="4"/>
      <c r="D43" s="8"/>
      <c r="E43" s="8"/>
      <c r="F43" s="8"/>
      <c r="G43" s="8"/>
      <c r="H43" s="8"/>
    </row>
    <row r="44" spans="2:8" x14ac:dyDescent="0.25">
      <c r="B44" s="4"/>
      <c r="C44" s="4"/>
      <c r="D44" s="8"/>
      <c r="E44" s="8"/>
      <c r="F44" s="8"/>
      <c r="G44" s="8"/>
      <c r="H44" s="8"/>
    </row>
    <row r="45" spans="2:8" x14ac:dyDescent="0.25">
      <c r="B45" s="4"/>
      <c r="C45" s="4"/>
      <c r="D45" s="8"/>
      <c r="E45" s="8"/>
      <c r="F45" s="8"/>
      <c r="G45" s="8"/>
      <c r="H45" s="8"/>
    </row>
    <row r="46" spans="2:8" x14ac:dyDescent="0.25">
      <c r="B46" s="4"/>
      <c r="C46" s="4"/>
      <c r="D46" s="8"/>
      <c r="E46" s="8"/>
      <c r="F46" s="8"/>
      <c r="G46" s="8"/>
      <c r="H46" s="8"/>
    </row>
    <row r="47" spans="2:8" x14ac:dyDescent="0.25">
      <c r="B47" s="4"/>
      <c r="C47" s="4"/>
      <c r="D47" s="8"/>
      <c r="E47" s="8"/>
      <c r="F47" s="8"/>
      <c r="G47" s="8"/>
      <c r="H47" s="8"/>
    </row>
    <row r="48" spans="2:8" x14ac:dyDescent="0.25">
      <c r="B48" s="4"/>
      <c r="C48" s="4"/>
      <c r="D48" s="8"/>
      <c r="E48" s="8"/>
      <c r="F48" s="8"/>
      <c r="G48" s="8"/>
      <c r="H48" s="8"/>
    </row>
    <row r="49" spans="2:8" x14ac:dyDescent="0.25">
      <c r="B49" s="4"/>
      <c r="C49" s="4"/>
      <c r="D49" s="8"/>
      <c r="E49" s="8"/>
      <c r="F49" s="8"/>
      <c r="G49" s="8"/>
      <c r="H49" s="8"/>
    </row>
    <row r="50" spans="2:8" x14ac:dyDescent="0.25">
      <c r="B50" s="4"/>
      <c r="C50" s="4"/>
      <c r="D50" s="8"/>
      <c r="E50" s="8"/>
      <c r="F50" s="8"/>
      <c r="G50" s="8"/>
      <c r="H50" s="8"/>
    </row>
    <row r="51" spans="2:8" x14ac:dyDescent="0.25">
      <c r="B51" s="4"/>
      <c r="C51" s="4"/>
      <c r="D51" s="8"/>
      <c r="E51" s="8"/>
      <c r="F51" s="8"/>
      <c r="G51" s="8"/>
      <c r="H51" s="8"/>
    </row>
    <row r="52" spans="2:8" x14ac:dyDescent="0.25">
      <c r="B52" s="4"/>
      <c r="C52" s="4"/>
      <c r="D52" s="8"/>
      <c r="E52" s="8"/>
      <c r="F52" s="8"/>
      <c r="G52" s="8"/>
      <c r="H52" s="8"/>
    </row>
    <row r="53" spans="2:8" x14ac:dyDescent="0.25">
      <c r="B53" s="4"/>
      <c r="C53" s="4"/>
      <c r="D53" s="8"/>
      <c r="E53" s="8"/>
      <c r="F53" s="8"/>
      <c r="G53" s="8"/>
      <c r="H53" s="8"/>
    </row>
    <row r="54" spans="2:8" x14ac:dyDescent="0.25">
      <c r="B54" s="4"/>
      <c r="C54" s="4"/>
      <c r="D54" s="8"/>
      <c r="E54" s="8"/>
      <c r="F54" s="8"/>
      <c r="G54" s="8"/>
      <c r="H54" s="8"/>
    </row>
    <row r="55" spans="2:8" x14ac:dyDescent="0.25">
      <c r="B55" s="4"/>
      <c r="C55" s="4"/>
      <c r="D55" s="8"/>
      <c r="E55" s="8"/>
      <c r="F55" s="8"/>
      <c r="G55" s="8"/>
      <c r="H55" s="8"/>
    </row>
    <row r="56" spans="2:8" x14ac:dyDescent="0.25">
      <c r="B56" s="4"/>
      <c r="C56" s="4"/>
      <c r="D56" s="8"/>
      <c r="E56" s="8"/>
      <c r="F56" s="8"/>
      <c r="G56" s="8"/>
      <c r="H56" s="8"/>
    </row>
    <row r="57" spans="2:8" x14ac:dyDescent="0.25">
      <c r="B57" s="4"/>
      <c r="C57" s="4"/>
      <c r="D57" s="8"/>
      <c r="E57" s="8"/>
      <c r="F57" s="8"/>
      <c r="G57" s="8"/>
      <c r="H57" s="8"/>
    </row>
    <row r="58" spans="2:8" x14ac:dyDescent="0.25">
      <c r="B58" s="4"/>
      <c r="C58" s="4"/>
      <c r="D58" s="8"/>
      <c r="E58" s="8"/>
      <c r="F58" s="8"/>
      <c r="G58" s="8"/>
      <c r="H58" s="8"/>
    </row>
  </sheetData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58"/>
  <sheetViews>
    <sheetView topLeftCell="A3" zoomScaleNormal="100" workbookViewId="0">
      <selection activeCell="L49" sqref="L49"/>
    </sheetView>
  </sheetViews>
  <sheetFormatPr defaultRowHeight="15" x14ac:dyDescent="0.25"/>
  <cols>
    <col min="2" max="2" width="9.28515625" customWidth="1"/>
    <col min="3" max="3" width="30.85546875" customWidth="1"/>
    <col min="4" max="5" width="13.140625" style="7" customWidth="1"/>
    <col min="6" max="8" width="9.7109375" style="7" customWidth="1"/>
    <col min="9" max="9" width="10.7109375" customWidth="1"/>
  </cols>
  <sheetData>
    <row r="2" spans="2:8" ht="21" x14ac:dyDescent="0.35">
      <c r="B2" s="27" t="s">
        <v>27</v>
      </c>
      <c r="C2" s="1"/>
      <c r="D2" s="6"/>
      <c r="E2" s="6"/>
      <c r="F2" s="17"/>
    </row>
    <row r="3" spans="2:8" x14ac:dyDescent="0.25">
      <c r="B3" s="2"/>
      <c r="C3" s="2"/>
    </row>
    <row r="4" spans="2:8" s="2" customFormat="1" ht="31.5" x14ac:dyDescent="0.25">
      <c r="B4" s="6">
        <v>1880</v>
      </c>
      <c r="C4" s="29" t="s">
        <v>30</v>
      </c>
      <c r="D4" s="30" t="s">
        <v>29</v>
      </c>
      <c r="E4" s="30" t="s">
        <v>28</v>
      </c>
      <c r="F4" s="31" t="s">
        <v>0</v>
      </c>
      <c r="G4" s="31" t="s">
        <v>1</v>
      </c>
      <c r="H4" s="31" t="s">
        <v>26</v>
      </c>
    </row>
    <row r="5" spans="2:8" x14ac:dyDescent="0.25">
      <c r="B5" s="4"/>
      <c r="C5" s="4" t="s">
        <v>2</v>
      </c>
      <c r="D5" s="8">
        <v>1</v>
      </c>
      <c r="E5" s="8">
        <v>80</v>
      </c>
      <c r="F5" s="14">
        <v>237</v>
      </c>
      <c r="G5" s="8">
        <v>84</v>
      </c>
      <c r="H5" s="12">
        <f>G5/F5</f>
        <v>0.35443037974683544</v>
      </c>
    </row>
    <row r="6" spans="2:8" x14ac:dyDescent="0.25">
      <c r="B6" s="4"/>
      <c r="C6" s="4" t="s">
        <v>17</v>
      </c>
      <c r="D6" s="8">
        <v>1</v>
      </c>
      <c r="E6" s="8">
        <v>104</v>
      </c>
    </row>
    <row r="7" spans="2:8" x14ac:dyDescent="0.25">
      <c r="B7" s="4"/>
      <c r="C7" s="4"/>
      <c r="D7" s="8">
        <v>2</v>
      </c>
      <c r="E7" s="8">
        <v>98</v>
      </c>
      <c r="F7" s="8">
        <v>493</v>
      </c>
      <c r="G7" s="8">
        <v>164</v>
      </c>
      <c r="H7" s="9">
        <f>G7/F7</f>
        <v>0.33265720081135902</v>
      </c>
    </row>
    <row r="8" spans="2:8" x14ac:dyDescent="0.25">
      <c r="B8" s="4"/>
      <c r="C8" s="4" t="s">
        <v>3</v>
      </c>
      <c r="D8" s="8">
        <v>1</v>
      </c>
      <c r="E8" s="8">
        <v>52</v>
      </c>
    </row>
    <row r="9" spans="2:8" x14ac:dyDescent="0.25">
      <c r="B9" s="4"/>
      <c r="C9" s="4"/>
      <c r="D9" s="8">
        <v>2</v>
      </c>
      <c r="E9" s="8">
        <v>32</v>
      </c>
      <c r="F9" s="14">
        <v>563</v>
      </c>
      <c r="G9" s="8">
        <v>57</v>
      </c>
      <c r="H9" s="12">
        <f>G9/F9</f>
        <v>0.10124333925399645</v>
      </c>
    </row>
    <row r="10" spans="2:8" x14ac:dyDescent="0.25">
      <c r="B10" s="4"/>
      <c r="C10" s="4" t="s">
        <v>4</v>
      </c>
      <c r="D10" s="8">
        <v>1</v>
      </c>
      <c r="E10" s="8">
        <v>85</v>
      </c>
    </row>
    <row r="11" spans="2:8" x14ac:dyDescent="0.25">
      <c r="B11" s="4"/>
      <c r="C11" s="4"/>
      <c r="D11" s="8">
        <v>2</v>
      </c>
      <c r="E11" s="8">
        <v>47</v>
      </c>
      <c r="F11" s="8">
        <v>534</v>
      </c>
      <c r="G11" s="8">
        <v>88</v>
      </c>
      <c r="H11" s="9">
        <f>G11/F11</f>
        <v>0.16479400749063669</v>
      </c>
    </row>
    <row r="12" spans="2:8" x14ac:dyDescent="0.25">
      <c r="B12" s="4"/>
      <c r="C12" s="4" t="s">
        <v>5</v>
      </c>
      <c r="D12" s="8">
        <v>1</v>
      </c>
      <c r="E12" s="14">
        <v>30</v>
      </c>
      <c r="F12" s="14">
        <v>44</v>
      </c>
      <c r="G12" s="8">
        <v>30</v>
      </c>
      <c r="H12" s="12">
        <f t="shared" ref="H12:H34" si="0">G12/F12</f>
        <v>0.68181818181818177</v>
      </c>
    </row>
    <row r="13" spans="2:8" x14ac:dyDescent="0.25">
      <c r="B13" s="4"/>
      <c r="C13" s="4" t="s">
        <v>20</v>
      </c>
      <c r="D13" s="8">
        <v>1</v>
      </c>
      <c r="E13" s="8">
        <v>55</v>
      </c>
      <c r="F13" s="8">
        <v>219</v>
      </c>
      <c r="G13" s="8">
        <v>67</v>
      </c>
      <c r="H13" s="9">
        <f t="shared" si="0"/>
        <v>0.30593607305936071</v>
      </c>
    </row>
    <row r="14" spans="2:8" x14ac:dyDescent="0.25">
      <c r="B14" s="4"/>
      <c r="C14" s="4" t="s">
        <v>21</v>
      </c>
      <c r="D14" s="8">
        <v>1</v>
      </c>
      <c r="E14" s="8">
        <v>31</v>
      </c>
      <c r="F14" s="8">
        <v>136</v>
      </c>
      <c r="G14" s="8">
        <v>49</v>
      </c>
      <c r="H14" s="9">
        <f t="shared" si="0"/>
        <v>0.36029411764705882</v>
      </c>
    </row>
    <row r="15" spans="2:8" x14ac:dyDescent="0.25">
      <c r="B15" s="4"/>
      <c r="C15" s="4" t="s">
        <v>7</v>
      </c>
      <c r="D15" s="8">
        <v>1</v>
      </c>
      <c r="E15" s="8">
        <v>37</v>
      </c>
    </row>
    <row r="16" spans="2:8" x14ac:dyDescent="0.25">
      <c r="B16" s="4"/>
      <c r="C16" s="4"/>
      <c r="D16" s="8">
        <v>2</v>
      </c>
      <c r="E16" s="8">
        <v>27</v>
      </c>
      <c r="F16" s="8">
        <v>303</v>
      </c>
      <c r="G16" s="8">
        <v>43</v>
      </c>
      <c r="H16" s="9">
        <f>G16/F16</f>
        <v>0.14191419141914191</v>
      </c>
    </row>
    <row r="17" spans="2:9" x14ac:dyDescent="0.25">
      <c r="B17" s="4"/>
      <c r="C17" s="4" t="s">
        <v>8</v>
      </c>
      <c r="D17" s="8">
        <v>1</v>
      </c>
      <c r="E17" s="8">
        <v>71</v>
      </c>
    </row>
    <row r="18" spans="2:9" x14ac:dyDescent="0.25">
      <c r="B18" s="4"/>
      <c r="C18" s="4"/>
      <c r="D18" s="8">
        <v>2</v>
      </c>
      <c r="E18" s="8">
        <v>66</v>
      </c>
      <c r="F18" s="14">
        <v>313</v>
      </c>
      <c r="G18" s="8">
        <v>96</v>
      </c>
      <c r="H18" s="12">
        <f>G18/F18</f>
        <v>0.30670926517571884</v>
      </c>
    </row>
    <row r="19" spans="2:9" x14ac:dyDescent="0.25">
      <c r="B19" s="4"/>
      <c r="C19" s="4" t="s">
        <v>22</v>
      </c>
      <c r="D19" s="8">
        <v>1</v>
      </c>
      <c r="E19" s="8">
        <v>34</v>
      </c>
      <c r="F19" s="8">
        <v>153</v>
      </c>
      <c r="G19" s="8">
        <v>59</v>
      </c>
      <c r="H19" s="9">
        <f t="shared" si="0"/>
        <v>0.38562091503267976</v>
      </c>
    </row>
    <row r="20" spans="2:9" x14ac:dyDescent="0.25">
      <c r="B20" s="4"/>
      <c r="C20" s="4" t="s">
        <v>23</v>
      </c>
      <c r="D20" s="8">
        <v>1</v>
      </c>
      <c r="E20" s="8">
        <v>95</v>
      </c>
      <c r="F20" s="14">
        <v>306</v>
      </c>
      <c r="G20" s="8">
        <v>95</v>
      </c>
      <c r="H20" s="12">
        <f t="shared" si="0"/>
        <v>0.31045751633986929</v>
      </c>
    </row>
    <row r="21" spans="2:9" x14ac:dyDescent="0.25">
      <c r="B21" s="4"/>
      <c r="C21" s="4" t="s">
        <v>10</v>
      </c>
      <c r="D21" s="8">
        <v>1</v>
      </c>
      <c r="E21" s="8">
        <v>80</v>
      </c>
    </row>
    <row r="22" spans="2:9" x14ac:dyDescent="0.25">
      <c r="B22" s="4"/>
      <c r="C22" s="4"/>
      <c r="D22" s="8">
        <v>2</v>
      </c>
      <c r="E22" s="8">
        <v>80</v>
      </c>
      <c r="F22" s="8">
        <v>475</v>
      </c>
      <c r="G22" s="8">
        <v>81</v>
      </c>
      <c r="H22" s="9">
        <f>G22/F22</f>
        <v>0.17052631578947369</v>
      </c>
    </row>
    <row r="23" spans="2:9" x14ac:dyDescent="0.25">
      <c r="B23" s="4"/>
      <c r="C23" s="4" t="s">
        <v>11</v>
      </c>
      <c r="D23" s="8">
        <v>1</v>
      </c>
      <c r="E23" s="8">
        <v>78</v>
      </c>
    </row>
    <row r="24" spans="2:9" x14ac:dyDescent="0.25">
      <c r="B24" s="4"/>
      <c r="C24" s="4"/>
      <c r="D24" s="8">
        <v>2</v>
      </c>
      <c r="E24" s="8">
        <v>59</v>
      </c>
      <c r="F24" s="14">
        <v>427</v>
      </c>
      <c r="G24" s="8">
        <v>108</v>
      </c>
      <c r="H24" s="12">
        <f>G24/F24</f>
        <v>0.25292740046838408</v>
      </c>
    </row>
    <row r="25" spans="2:9" x14ac:dyDescent="0.25">
      <c r="B25" s="4"/>
      <c r="C25" s="4" t="s">
        <v>12</v>
      </c>
      <c r="D25" s="8">
        <v>1</v>
      </c>
      <c r="E25" s="8">
        <v>84</v>
      </c>
    </row>
    <row r="26" spans="2:9" x14ac:dyDescent="0.25">
      <c r="B26" s="4"/>
      <c r="C26" s="4"/>
      <c r="D26" s="8">
        <v>2</v>
      </c>
      <c r="E26" s="8">
        <v>83</v>
      </c>
      <c r="F26" s="14">
        <v>451</v>
      </c>
      <c r="G26" s="8">
        <v>115</v>
      </c>
      <c r="H26" s="12">
        <f>G26/F26</f>
        <v>0.25498891352549891</v>
      </c>
    </row>
    <row r="27" spans="2:9" x14ac:dyDescent="0.25">
      <c r="B27" s="4"/>
      <c r="C27" s="4" t="s">
        <v>13</v>
      </c>
      <c r="D27" s="8">
        <v>1</v>
      </c>
      <c r="E27" s="8">
        <v>30</v>
      </c>
      <c r="F27" s="8">
        <v>155</v>
      </c>
      <c r="G27" s="8">
        <v>42</v>
      </c>
      <c r="H27" s="9">
        <f t="shared" si="0"/>
        <v>0.2709677419354839</v>
      </c>
      <c r="I27" s="15"/>
    </row>
    <row r="28" spans="2:9" x14ac:dyDescent="0.25">
      <c r="B28" s="4"/>
      <c r="C28" s="4" t="s">
        <v>14</v>
      </c>
      <c r="D28" s="8">
        <v>1</v>
      </c>
      <c r="E28" s="8">
        <v>32</v>
      </c>
    </row>
    <row r="29" spans="2:9" x14ac:dyDescent="0.25">
      <c r="B29" s="4"/>
      <c r="C29" s="4"/>
      <c r="D29" s="8">
        <v>2</v>
      </c>
      <c r="E29" s="8">
        <v>31</v>
      </c>
      <c r="F29" s="8">
        <v>434</v>
      </c>
      <c r="G29" s="8">
        <v>63</v>
      </c>
      <c r="H29" s="9">
        <f>G29/F29</f>
        <v>0.14516129032258066</v>
      </c>
      <c r="I29" s="15" t="s">
        <v>33</v>
      </c>
    </row>
    <row r="30" spans="2:9" x14ac:dyDescent="0.25">
      <c r="B30" s="4"/>
      <c r="C30" s="4" t="s">
        <v>15</v>
      </c>
      <c r="D30" s="8">
        <v>1</v>
      </c>
      <c r="E30" s="8">
        <v>32</v>
      </c>
      <c r="F30" s="8">
        <v>271</v>
      </c>
      <c r="G30" s="8">
        <v>32</v>
      </c>
      <c r="H30" s="9">
        <f t="shared" si="0"/>
        <v>0.11808118081180811</v>
      </c>
    </row>
    <row r="31" spans="2:9" x14ac:dyDescent="0.25">
      <c r="B31" s="4"/>
      <c r="C31" s="4" t="s">
        <v>16</v>
      </c>
      <c r="D31" s="8">
        <v>1</v>
      </c>
      <c r="E31" s="8">
        <v>25</v>
      </c>
      <c r="F31" s="8">
        <v>233</v>
      </c>
      <c r="G31" s="8">
        <v>25</v>
      </c>
      <c r="H31" s="9">
        <f t="shared" si="0"/>
        <v>0.1072961373390558</v>
      </c>
    </row>
    <row r="32" spans="2:9" x14ac:dyDescent="0.25">
      <c r="B32" s="4"/>
      <c r="C32" s="4" t="s">
        <v>31</v>
      </c>
      <c r="D32" s="8">
        <v>1</v>
      </c>
      <c r="E32" s="8">
        <v>133</v>
      </c>
      <c r="F32" s="14">
        <v>343</v>
      </c>
      <c r="G32" s="8">
        <v>194</v>
      </c>
      <c r="H32" s="12">
        <f t="shared" si="0"/>
        <v>0.56559766763848396</v>
      </c>
    </row>
    <row r="33" spans="2:9" x14ac:dyDescent="0.25">
      <c r="B33" s="4"/>
      <c r="C33" s="4" t="s">
        <v>18</v>
      </c>
      <c r="D33" s="8">
        <v>1</v>
      </c>
      <c r="E33" s="8">
        <v>29</v>
      </c>
      <c r="F33" s="8">
        <v>215</v>
      </c>
      <c r="G33" s="8">
        <v>56</v>
      </c>
      <c r="H33" s="9">
        <f t="shared" si="0"/>
        <v>0.26046511627906976</v>
      </c>
      <c r="I33" s="15" t="s">
        <v>32</v>
      </c>
    </row>
    <row r="34" spans="2:9" ht="15.75" thickBot="1" x14ac:dyDescent="0.3">
      <c r="B34" s="4"/>
      <c r="C34" s="4" t="s">
        <v>19</v>
      </c>
      <c r="D34" s="23">
        <v>1</v>
      </c>
      <c r="E34" s="23">
        <v>70</v>
      </c>
      <c r="F34" s="24">
        <v>231</v>
      </c>
      <c r="G34" s="23">
        <v>70</v>
      </c>
      <c r="H34" s="25">
        <f t="shared" si="0"/>
        <v>0.30303030303030304</v>
      </c>
    </row>
    <row r="35" spans="2:9" s="1" customFormat="1" ht="15.75" x14ac:dyDescent="0.25">
      <c r="B35" s="5"/>
      <c r="C35" s="5"/>
      <c r="D35" s="10">
        <v>30</v>
      </c>
      <c r="E35" s="26">
        <f>SUM(E5:E34)/30</f>
        <v>59.666666666666664</v>
      </c>
      <c r="F35" s="16">
        <f>SUM(F5:F34)</f>
        <v>6536</v>
      </c>
      <c r="G35" s="10">
        <f>SUM(G5:G34)</f>
        <v>1618</v>
      </c>
      <c r="H35" s="13">
        <f>G35/F35</f>
        <v>0.24755201958384332</v>
      </c>
    </row>
    <row r="36" spans="2:9" x14ac:dyDescent="0.25">
      <c r="B36" s="4"/>
      <c r="C36" s="4"/>
      <c r="D36" s="8"/>
      <c r="E36" s="8"/>
      <c r="F36" s="8"/>
      <c r="G36" s="8"/>
      <c r="H36" s="8"/>
    </row>
    <row r="37" spans="2:9" x14ac:dyDescent="0.25">
      <c r="B37" s="4"/>
      <c r="C37" s="4"/>
      <c r="D37" s="8"/>
      <c r="E37" s="8"/>
      <c r="F37" s="8"/>
      <c r="G37" s="8"/>
      <c r="H37" s="8"/>
    </row>
    <row r="38" spans="2:9" x14ac:dyDescent="0.25">
      <c r="B38" s="4"/>
      <c r="C38" s="4"/>
      <c r="D38" s="8"/>
      <c r="E38" s="8"/>
      <c r="F38" s="8"/>
      <c r="G38" s="8"/>
      <c r="H38" s="8"/>
    </row>
    <row r="39" spans="2:9" x14ac:dyDescent="0.25">
      <c r="B39" s="4"/>
      <c r="C39" s="4"/>
      <c r="D39" s="8"/>
      <c r="E39" s="8"/>
      <c r="F39" s="8"/>
      <c r="G39" s="8"/>
      <c r="H39" s="11"/>
    </row>
    <row r="40" spans="2:9" x14ac:dyDescent="0.25">
      <c r="B40" s="4"/>
      <c r="C40" s="4"/>
      <c r="D40" s="8"/>
      <c r="E40" s="8"/>
      <c r="F40" s="8"/>
      <c r="G40" s="8"/>
      <c r="H40" s="8"/>
    </row>
    <row r="41" spans="2:9" x14ac:dyDescent="0.25">
      <c r="B41" s="4"/>
      <c r="C41" s="4"/>
      <c r="D41" s="8"/>
      <c r="E41" s="8"/>
      <c r="F41" s="8"/>
      <c r="G41" s="8"/>
      <c r="H41" s="8"/>
    </row>
    <row r="42" spans="2:9" x14ac:dyDescent="0.25">
      <c r="B42" s="4"/>
      <c r="C42" s="4"/>
      <c r="D42" s="8"/>
      <c r="E42" s="8"/>
      <c r="F42" s="8"/>
      <c r="G42" s="8"/>
      <c r="H42" s="8"/>
    </row>
    <row r="43" spans="2:9" x14ac:dyDescent="0.25">
      <c r="B43" s="4"/>
      <c r="C43" s="4"/>
      <c r="D43" s="8"/>
      <c r="E43" s="8"/>
      <c r="F43" s="8"/>
      <c r="G43" s="8"/>
      <c r="H43" s="8"/>
    </row>
    <row r="44" spans="2:9" x14ac:dyDescent="0.25">
      <c r="B44" s="4"/>
      <c r="C44" s="4"/>
      <c r="D44" s="8"/>
      <c r="E44" s="8"/>
      <c r="F44" s="8"/>
      <c r="G44" s="8"/>
      <c r="H44" s="8"/>
    </row>
    <row r="45" spans="2:9" x14ac:dyDescent="0.25">
      <c r="B45" s="4"/>
      <c r="C45" s="4"/>
      <c r="D45" s="8"/>
      <c r="E45" s="8"/>
      <c r="F45" s="8"/>
      <c r="G45" s="8"/>
      <c r="H45" s="8"/>
    </row>
    <row r="46" spans="2:9" x14ac:dyDescent="0.25">
      <c r="B46" s="4"/>
      <c r="C46" s="4"/>
      <c r="D46" s="8"/>
      <c r="E46" s="8"/>
      <c r="F46" s="8"/>
      <c r="G46" s="8"/>
      <c r="H46" s="8"/>
    </row>
    <row r="47" spans="2:9" x14ac:dyDescent="0.25">
      <c r="B47" s="4"/>
      <c r="C47" s="4"/>
      <c r="D47" s="8"/>
      <c r="E47" s="8"/>
      <c r="F47" s="8"/>
      <c r="G47" s="8"/>
      <c r="H47" s="8"/>
    </row>
    <row r="48" spans="2:9" x14ac:dyDescent="0.25">
      <c r="B48" s="4"/>
      <c r="C48" s="4"/>
      <c r="D48" s="8"/>
      <c r="E48" s="8"/>
      <c r="F48" s="8"/>
      <c r="G48" s="8"/>
      <c r="H48" s="8"/>
    </row>
    <row r="49" spans="2:8" x14ac:dyDescent="0.25">
      <c r="B49" s="4"/>
      <c r="C49" s="4"/>
      <c r="D49" s="8"/>
      <c r="E49" s="8"/>
      <c r="F49" s="8"/>
      <c r="G49" s="8"/>
      <c r="H49" s="8"/>
    </row>
    <row r="50" spans="2:8" x14ac:dyDescent="0.25">
      <c r="B50" s="4"/>
      <c r="C50" s="4"/>
      <c r="D50" s="8"/>
      <c r="E50" s="8"/>
      <c r="F50" s="8"/>
      <c r="G50" s="8"/>
      <c r="H50" s="8"/>
    </row>
    <row r="51" spans="2:8" x14ac:dyDescent="0.25">
      <c r="B51" s="4"/>
      <c r="C51" s="4"/>
      <c r="D51" s="8"/>
      <c r="E51" s="8"/>
      <c r="F51" s="8"/>
      <c r="G51" s="8"/>
      <c r="H51" s="8"/>
    </row>
    <row r="52" spans="2:8" x14ac:dyDescent="0.25">
      <c r="B52" s="4"/>
      <c r="C52" s="4"/>
      <c r="D52" s="8"/>
      <c r="E52" s="8"/>
      <c r="F52" s="8"/>
      <c r="G52" s="8"/>
      <c r="H52" s="8"/>
    </row>
    <row r="53" spans="2:8" x14ac:dyDescent="0.25">
      <c r="B53" s="4"/>
      <c r="C53" s="4"/>
      <c r="D53" s="8"/>
      <c r="E53" s="8"/>
      <c r="F53" s="8"/>
      <c r="G53" s="8"/>
      <c r="H53" s="8"/>
    </row>
    <row r="54" spans="2:8" x14ac:dyDescent="0.25">
      <c r="B54" s="4"/>
      <c r="C54" s="4"/>
      <c r="D54" s="8"/>
      <c r="E54" s="8"/>
      <c r="F54" s="8"/>
      <c r="G54" s="8"/>
      <c r="H54" s="8"/>
    </row>
    <row r="55" spans="2:8" x14ac:dyDescent="0.25">
      <c r="B55" s="4"/>
      <c r="C55" s="4"/>
      <c r="D55" s="8"/>
      <c r="E55" s="8"/>
      <c r="F55" s="8"/>
      <c r="G55" s="8"/>
      <c r="H55" s="8"/>
    </row>
    <row r="56" spans="2:8" x14ac:dyDescent="0.25">
      <c r="B56" s="4"/>
      <c r="C56" s="4"/>
      <c r="D56" s="8"/>
      <c r="E56" s="8"/>
      <c r="F56" s="8"/>
      <c r="G56" s="8"/>
      <c r="H56" s="8"/>
    </row>
    <row r="57" spans="2:8" x14ac:dyDescent="0.25">
      <c r="B57" s="4"/>
      <c r="C57" s="4"/>
      <c r="D57" s="8"/>
      <c r="E57" s="8"/>
      <c r="F57" s="8"/>
      <c r="G57" s="8"/>
      <c r="H57" s="8"/>
    </row>
    <row r="58" spans="2:8" x14ac:dyDescent="0.25">
      <c r="B58" s="4"/>
      <c r="C58" s="4"/>
      <c r="D58" s="8"/>
      <c r="E58" s="8"/>
      <c r="F58" s="8"/>
      <c r="G58" s="8"/>
      <c r="H58" s="8"/>
    </row>
  </sheetData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I58"/>
  <sheetViews>
    <sheetView zoomScaleNormal="100" workbookViewId="0">
      <selection activeCell="L49" sqref="L49"/>
    </sheetView>
  </sheetViews>
  <sheetFormatPr defaultRowHeight="15" x14ac:dyDescent="0.25"/>
  <cols>
    <col min="2" max="2" width="9.28515625" customWidth="1"/>
    <col min="3" max="3" width="30.85546875" customWidth="1"/>
    <col min="4" max="5" width="13.140625" style="7" customWidth="1"/>
    <col min="6" max="8" width="9.7109375" style="7" customWidth="1"/>
    <col min="9" max="9" width="10.7109375" customWidth="1"/>
  </cols>
  <sheetData>
    <row r="2" spans="2:9" ht="21" x14ac:dyDescent="0.35">
      <c r="B2" s="27" t="s">
        <v>27</v>
      </c>
      <c r="C2" s="1"/>
      <c r="D2" s="6"/>
      <c r="E2" s="6"/>
      <c r="F2" s="17"/>
    </row>
    <row r="3" spans="2:9" x14ac:dyDescent="0.25">
      <c r="B3" s="2"/>
      <c r="C3" s="2"/>
    </row>
    <row r="4" spans="2:9" s="2" customFormat="1" ht="31.5" x14ac:dyDescent="0.25">
      <c r="B4" s="6">
        <v>1886</v>
      </c>
      <c r="C4" s="29" t="s">
        <v>30</v>
      </c>
      <c r="D4" s="30" t="s">
        <v>29</v>
      </c>
      <c r="E4" s="30" t="s">
        <v>28</v>
      </c>
      <c r="F4" s="31" t="s">
        <v>0</v>
      </c>
      <c r="G4" s="31" t="s">
        <v>1</v>
      </c>
      <c r="H4" s="31" t="s">
        <v>26</v>
      </c>
    </row>
    <row r="5" spans="2:9" x14ac:dyDescent="0.25">
      <c r="B5" s="4"/>
      <c r="C5" s="4" t="s">
        <v>2</v>
      </c>
      <c r="D5" s="8">
        <v>1</v>
      </c>
      <c r="E5" s="8">
        <v>82</v>
      </c>
      <c r="F5" s="14">
        <v>241</v>
      </c>
      <c r="G5" s="8">
        <v>124</v>
      </c>
      <c r="H5" s="9">
        <f>G5/F5</f>
        <v>0.51452282157676343</v>
      </c>
    </row>
    <row r="6" spans="2:9" x14ac:dyDescent="0.25">
      <c r="B6" s="4"/>
      <c r="C6" s="4" t="s">
        <v>17</v>
      </c>
      <c r="D6" s="8">
        <v>1</v>
      </c>
      <c r="E6" s="8">
        <v>146</v>
      </c>
    </row>
    <row r="7" spans="2:9" x14ac:dyDescent="0.25">
      <c r="B7" s="4"/>
      <c r="C7" s="4"/>
      <c r="D7" s="8">
        <v>2</v>
      </c>
      <c r="E7" s="8">
        <v>143</v>
      </c>
      <c r="F7" s="14">
        <v>512</v>
      </c>
      <c r="G7" s="8">
        <v>239</v>
      </c>
      <c r="H7" s="12">
        <f>G7/F7</f>
        <v>0.466796875</v>
      </c>
    </row>
    <row r="8" spans="2:9" x14ac:dyDescent="0.25">
      <c r="B8" s="4"/>
      <c r="C8" s="4" t="s">
        <v>3</v>
      </c>
      <c r="D8" s="8">
        <v>1</v>
      </c>
      <c r="E8" s="8">
        <v>108</v>
      </c>
    </row>
    <row r="9" spans="2:9" x14ac:dyDescent="0.25">
      <c r="B9" s="4"/>
      <c r="C9" s="4"/>
      <c r="D9" s="8">
        <v>2</v>
      </c>
      <c r="E9" s="8">
        <v>77</v>
      </c>
      <c r="F9" s="14">
        <v>614</v>
      </c>
      <c r="G9" s="8">
        <v>108</v>
      </c>
      <c r="H9" s="12">
        <f>G9/F9</f>
        <v>0.1758957654723127</v>
      </c>
    </row>
    <row r="10" spans="2:9" x14ac:dyDescent="0.25">
      <c r="B10" s="4"/>
      <c r="C10" s="4" t="s">
        <v>4</v>
      </c>
      <c r="D10" s="8">
        <v>1</v>
      </c>
      <c r="E10" s="8">
        <v>104</v>
      </c>
    </row>
    <row r="11" spans="2:9" x14ac:dyDescent="0.25">
      <c r="B11" s="4"/>
      <c r="C11" s="4"/>
      <c r="D11" s="8">
        <v>2</v>
      </c>
      <c r="E11" s="8">
        <v>61</v>
      </c>
      <c r="F11" s="14">
        <v>479</v>
      </c>
      <c r="G11" s="8">
        <v>108</v>
      </c>
      <c r="H11" s="12">
        <f>G11/F11</f>
        <v>0.22546972860125261</v>
      </c>
      <c r="I11" s="15" t="s">
        <v>32</v>
      </c>
    </row>
    <row r="12" spans="2:9" x14ac:dyDescent="0.25">
      <c r="B12" s="4"/>
      <c r="C12" s="4" t="s">
        <v>5</v>
      </c>
      <c r="D12" s="8">
        <v>1</v>
      </c>
      <c r="E12" s="8">
        <v>24</v>
      </c>
      <c r="F12" s="8">
        <v>44</v>
      </c>
      <c r="G12" s="8">
        <v>24</v>
      </c>
      <c r="H12" s="9">
        <f t="shared" ref="H12:H34" si="0">G12/F12</f>
        <v>0.54545454545454541</v>
      </c>
    </row>
    <row r="13" spans="2:9" x14ac:dyDescent="0.25">
      <c r="B13" s="4"/>
      <c r="C13" s="4" t="s">
        <v>20</v>
      </c>
      <c r="D13" s="8">
        <v>1</v>
      </c>
      <c r="E13" s="8">
        <v>42</v>
      </c>
      <c r="F13" s="8">
        <v>202</v>
      </c>
      <c r="G13" s="8">
        <v>77</v>
      </c>
      <c r="H13" s="12">
        <f t="shared" si="0"/>
        <v>0.38118811881188119</v>
      </c>
    </row>
    <row r="14" spans="2:9" x14ac:dyDescent="0.25">
      <c r="B14" s="4"/>
      <c r="C14" s="4" t="s">
        <v>21</v>
      </c>
      <c r="D14" s="8">
        <v>1</v>
      </c>
      <c r="E14" s="8">
        <v>49</v>
      </c>
      <c r="F14" s="14">
        <v>136</v>
      </c>
      <c r="G14" s="14">
        <v>84</v>
      </c>
      <c r="H14" s="12">
        <f t="shared" si="0"/>
        <v>0.61764705882352944</v>
      </c>
      <c r="I14" s="15" t="s">
        <v>33</v>
      </c>
    </row>
    <row r="15" spans="2:9" x14ac:dyDescent="0.25">
      <c r="B15" s="4"/>
      <c r="C15" s="4" t="s">
        <v>7</v>
      </c>
      <c r="D15" s="8">
        <v>1</v>
      </c>
      <c r="E15" s="8">
        <v>134</v>
      </c>
    </row>
    <row r="16" spans="2:9" x14ac:dyDescent="0.25">
      <c r="B16" s="4"/>
      <c r="C16" s="4"/>
      <c r="D16" s="8">
        <v>2</v>
      </c>
      <c r="E16" s="8">
        <v>101</v>
      </c>
      <c r="F16" s="14">
        <v>332</v>
      </c>
      <c r="G16" s="8">
        <v>140</v>
      </c>
      <c r="H16" s="12">
        <f>G16/F16</f>
        <v>0.42168674698795183</v>
      </c>
    </row>
    <row r="17" spans="2:8" x14ac:dyDescent="0.25">
      <c r="B17" s="4"/>
      <c r="C17" s="4" t="s">
        <v>8</v>
      </c>
      <c r="D17" s="8">
        <v>1</v>
      </c>
      <c r="E17" s="14">
        <v>81</v>
      </c>
    </row>
    <row r="18" spans="2:8" x14ac:dyDescent="0.25">
      <c r="B18" s="4"/>
      <c r="C18" s="4"/>
      <c r="D18" s="8">
        <v>2</v>
      </c>
      <c r="E18" s="14">
        <v>66</v>
      </c>
      <c r="F18" s="8">
        <v>300</v>
      </c>
      <c r="G18" s="8">
        <v>100</v>
      </c>
      <c r="H18" s="9">
        <f>G18/F18</f>
        <v>0.33333333333333331</v>
      </c>
    </row>
    <row r="19" spans="2:8" x14ac:dyDescent="0.25">
      <c r="B19" s="4"/>
      <c r="C19" s="4" t="s">
        <v>22</v>
      </c>
      <c r="D19" s="8">
        <v>1</v>
      </c>
      <c r="E19" s="8">
        <v>36</v>
      </c>
      <c r="F19" s="14">
        <v>156</v>
      </c>
      <c r="G19" s="8">
        <v>58</v>
      </c>
      <c r="H19" s="12">
        <f t="shared" si="0"/>
        <v>0.37179487179487181</v>
      </c>
    </row>
    <row r="20" spans="2:8" x14ac:dyDescent="0.25">
      <c r="B20" s="4"/>
      <c r="C20" s="4" t="s">
        <v>23</v>
      </c>
      <c r="D20" s="8">
        <v>1</v>
      </c>
      <c r="E20" s="8">
        <v>89</v>
      </c>
      <c r="F20" s="14">
        <v>328</v>
      </c>
      <c r="G20" s="8">
        <v>89</v>
      </c>
      <c r="H20" s="12">
        <f t="shared" si="0"/>
        <v>0.27134146341463417</v>
      </c>
    </row>
    <row r="21" spans="2:8" x14ac:dyDescent="0.25">
      <c r="B21" s="4"/>
      <c r="C21" s="4" t="s">
        <v>10</v>
      </c>
      <c r="D21" s="8">
        <v>1</v>
      </c>
      <c r="E21" s="8">
        <v>193</v>
      </c>
    </row>
    <row r="22" spans="2:8" x14ac:dyDescent="0.25">
      <c r="B22" s="4"/>
      <c r="C22" s="4"/>
      <c r="D22" s="8">
        <v>2</v>
      </c>
      <c r="E22" s="8">
        <v>190</v>
      </c>
      <c r="F22" s="8">
        <v>470</v>
      </c>
      <c r="G22" s="8">
        <v>229</v>
      </c>
      <c r="H22" s="9">
        <f>G22/F22</f>
        <v>0.48723404255319147</v>
      </c>
    </row>
    <row r="23" spans="2:8" x14ac:dyDescent="0.25">
      <c r="B23" s="4"/>
      <c r="C23" s="4" t="s">
        <v>11</v>
      </c>
      <c r="D23" s="8">
        <v>1</v>
      </c>
      <c r="E23" s="14">
        <v>110</v>
      </c>
    </row>
    <row r="24" spans="2:8" x14ac:dyDescent="0.25">
      <c r="B24" s="4"/>
      <c r="C24" s="4"/>
      <c r="D24" s="8">
        <v>2</v>
      </c>
      <c r="E24" s="14">
        <v>77</v>
      </c>
      <c r="F24" s="8">
        <v>444</v>
      </c>
      <c r="G24" s="14">
        <v>116</v>
      </c>
      <c r="H24" s="12">
        <f>G24/F24</f>
        <v>0.26126126126126126</v>
      </c>
    </row>
    <row r="25" spans="2:8" x14ac:dyDescent="0.25">
      <c r="B25" s="4"/>
      <c r="C25" s="4" t="s">
        <v>12</v>
      </c>
      <c r="D25" s="8">
        <v>1</v>
      </c>
      <c r="E25" s="8">
        <v>97</v>
      </c>
    </row>
    <row r="26" spans="2:8" x14ac:dyDescent="0.25">
      <c r="B26" s="4"/>
      <c r="C26" s="4"/>
      <c r="D26" s="8">
        <v>2</v>
      </c>
      <c r="E26" s="8">
        <v>83</v>
      </c>
      <c r="F26" s="14">
        <v>414</v>
      </c>
      <c r="G26" s="8">
        <v>133</v>
      </c>
      <c r="H26" s="12">
        <f>G26/F26</f>
        <v>0.32125603864734298</v>
      </c>
    </row>
    <row r="27" spans="2:8" x14ac:dyDescent="0.25">
      <c r="B27" s="4"/>
      <c r="C27" s="4" t="s">
        <v>13</v>
      </c>
      <c r="D27" s="8">
        <v>1</v>
      </c>
      <c r="E27" s="8">
        <v>25</v>
      </c>
      <c r="F27" s="8">
        <v>155</v>
      </c>
      <c r="G27" s="8">
        <v>25</v>
      </c>
      <c r="H27" s="9">
        <f t="shared" si="0"/>
        <v>0.16129032258064516</v>
      </c>
    </row>
    <row r="28" spans="2:8" x14ac:dyDescent="0.25">
      <c r="B28" s="4"/>
      <c r="C28" s="4" t="s">
        <v>14</v>
      </c>
      <c r="D28" s="8">
        <v>1</v>
      </c>
      <c r="E28" s="8">
        <v>68</v>
      </c>
    </row>
    <row r="29" spans="2:8" x14ac:dyDescent="0.25">
      <c r="B29" s="4"/>
      <c r="C29" s="4"/>
      <c r="D29" s="8">
        <v>2</v>
      </c>
      <c r="E29" s="8">
        <v>50</v>
      </c>
      <c r="F29" s="8">
        <v>443</v>
      </c>
      <c r="G29" s="8">
        <v>70</v>
      </c>
      <c r="H29" s="9">
        <f>G29/F29</f>
        <v>0.1580135440180587</v>
      </c>
    </row>
    <row r="30" spans="2:8" x14ac:dyDescent="0.25">
      <c r="B30" s="4"/>
      <c r="C30" s="4" t="s">
        <v>15</v>
      </c>
      <c r="D30" s="8">
        <v>1</v>
      </c>
      <c r="E30" s="8">
        <v>24</v>
      </c>
      <c r="F30" s="14">
        <v>264</v>
      </c>
      <c r="G30" s="8">
        <v>41</v>
      </c>
      <c r="H30" s="12">
        <f t="shared" si="0"/>
        <v>0.1553030303030303</v>
      </c>
    </row>
    <row r="31" spans="2:8" x14ac:dyDescent="0.25">
      <c r="B31" s="4"/>
      <c r="C31" s="4" t="s">
        <v>16</v>
      </c>
      <c r="D31" s="8">
        <v>1</v>
      </c>
      <c r="E31" s="8">
        <v>85</v>
      </c>
      <c r="F31" s="14">
        <v>225</v>
      </c>
      <c r="G31" s="14">
        <v>85</v>
      </c>
      <c r="H31" s="12">
        <f t="shared" si="0"/>
        <v>0.37777777777777777</v>
      </c>
    </row>
    <row r="32" spans="2:8" x14ac:dyDescent="0.25">
      <c r="B32" s="4"/>
      <c r="C32" s="4" t="s">
        <v>31</v>
      </c>
      <c r="D32" s="8">
        <v>1</v>
      </c>
      <c r="E32" s="8">
        <v>86</v>
      </c>
      <c r="F32" s="14">
        <v>319</v>
      </c>
      <c r="G32" s="8">
        <v>86</v>
      </c>
      <c r="H32" s="12">
        <f t="shared" si="0"/>
        <v>0.26959247648902823</v>
      </c>
    </row>
    <row r="33" spans="2:8" x14ac:dyDescent="0.25">
      <c r="B33" s="4"/>
      <c r="C33" s="4" t="s">
        <v>18</v>
      </c>
      <c r="D33" s="8">
        <v>1</v>
      </c>
      <c r="E33" s="8">
        <v>54</v>
      </c>
      <c r="F33" s="8">
        <v>208</v>
      </c>
      <c r="G33" s="8">
        <v>61</v>
      </c>
      <c r="H33" s="9">
        <f t="shared" si="0"/>
        <v>0.29326923076923078</v>
      </c>
    </row>
    <row r="34" spans="2:8" ht="15.75" thickBot="1" x14ac:dyDescent="0.3">
      <c r="B34" s="4"/>
      <c r="C34" s="4" t="s">
        <v>19</v>
      </c>
      <c r="D34" s="23">
        <v>1</v>
      </c>
      <c r="E34" s="23">
        <v>30</v>
      </c>
      <c r="F34" s="23">
        <v>257</v>
      </c>
      <c r="G34" s="23">
        <v>44</v>
      </c>
      <c r="H34" s="28">
        <f t="shared" si="0"/>
        <v>0.17120622568093385</v>
      </c>
    </row>
    <row r="35" spans="2:8" s="1" customFormat="1" ht="15.75" x14ac:dyDescent="0.25">
      <c r="B35" s="5"/>
      <c r="C35" s="5"/>
      <c r="D35" s="10">
        <v>30</v>
      </c>
      <c r="E35" s="26">
        <f>SUM(E5:E34)/30</f>
        <v>83.833333333333329</v>
      </c>
      <c r="F35" s="16">
        <f>SUM(F5:F34)</f>
        <v>6543</v>
      </c>
      <c r="G35" s="16">
        <f>SUM(G5:G34)</f>
        <v>2041</v>
      </c>
      <c r="H35" s="13">
        <f>G35/F35</f>
        <v>0.31193642060217025</v>
      </c>
    </row>
    <row r="36" spans="2:8" x14ac:dyDescent="0.25">
      <c r="B36" s="4"/>
      <c r="C36" s="4"/>
      <c r="D36" s="8"/>
      <c r="E36" s="8"/>
      <c r="F36" s="8"/>
      <c r="G36" s="8"/>
      <c r="H36" s="8"/>
    </row>
    <row r="37" spans="2:8" x14ac:dyDescent="0.25">
      <c r="B37" s="4"/>
      <c r="C37" s="4"/>
      <c r="D37" s="8"/>
      <c r="E37" s="8"/>
      <c r="F37" s="8"/>
      <c r="G37" s="8"/>
      <c r="H37" s="8"/>
    </row>
    <row r="38" spans="2:8" x14ac:dyDescent="0.25">
      <c r="B38" s="4"/>
      <c r="C38" s="4"/>
      <c r="D38" s="8"/>
      <c r="E38" s="8"/>
      <c r="F38" s="8"/>
      <c r="G38" s="8"/>
      <c r="H38" s="8"/>
    </row>
    <row r="39" spans="2:8" x14ac:dyDescent="0.25">
      <c r="B39" s="4"/>
      <c r="C39" s="4"/>
      <c r="D39" s="8"/>
      <c r="E39" s="8"/>
      <c r="F39" s="8"/>
      <c r="G39" s="8"/>
      <c r="H39" s="11"/>
    </row>
    <row r="40" spans="2:8" x14ac:dyDescent="0.25">
      <c r="B40" s="4"/>
      <c r="C40" s="4"/>
      <c r="D40" s="8"/>
      <c r="E40" s="8"/>
      <c r="F40" s="8"/>
      <c r="G40" s="8"/>
      <c r="H40" s="8"/>
    </row>
    <row r="41" spans="2:8" x14ac:dyDescent="0.25">
      <c r="B41" s="4"/>
      <c r="C41" s="4"/>
      <c r="D41" s="8"/>
      <c r="E41" s="8"/>
      <c r="F41" s="8"/>
      <c r="G41" s="8"/>
      <c r="H41" s="8"/>
    </row>
    <row r="42" spans="2:8" x14ac:dyDescent="0.25">
      <c r="B42" s="4"/>
      <c r="C42" s="4"/>
      <c r="D42" s="8"/>
      <c r="E42" s="8"/>
      <c r="F42" s="8"/>
      <c r="G42" s="8"/>
      <c r="H42" s="8"/>
    </row>
    <row r="43" spans="2:8" x14ac:dyDescent="0.25">
      <c r="B43" s="4"/>
      <c r="C43" s="4"/>
      <c r="D43" s="8"/>
      <c r="E43" s="8"/>
      <c r="F43" s="8"/>
      <c r="G43" s="8"/>
      <c r="H43" s="8"/>
    </row>
    <row r="44" spans="2:8" x14ac:dyDescent="0.25">
      <c r="B44" s="4"/>
      <c r="C44" s="4"/>
      <c r="D44" s="8"/>
      <c r="E44" s="8"/>
      <c r="F44" s="8"/>
      <c r="G44" s="8"/>
      <c r="H44" s="8"/>
    </row>
    <row r="45" spans="2:8" x14ac:dyDescent="0.25">
      <c r="B45" s="4"/>
      <c r="C45" s="4"/>
      <c r="D45" s="8"/>
      <c r="E45" s="8"/>
      <c r="F45" s="8"/>
      <c r="G45" s="8"/>
      <c r="H45" s="8"/>
    </row>
    <row r="46" spans="2:8" x14ac:dyDescent="0.25">
      <c r="B46" s="4"/>
      <c r="C46" s="4"/>
      <c r="D46" s="8"/>
      <c r="E46" s="8"/>
      <c r="F46" s="8"/>
      <c r="G46" s="8"/>
      <c r="H46" s="8"/>
    </row>
    <row r="47" spans="2:8" x14ac:dyDescent="0.25">
      <c r="B47" s="4"/>
      <c r="C47" s="4"/>
      <c r="D47" s="8"/>
      <c r="E47" s="8"/>
      <c r="F47" s="8"/>
      <c r="G47" s="8"/>
      <c r="H47" s="8"/>
    </row>
    <row r="48" spans="2:8" x14ac:dyDescent="0.25">
      <c r="B48" s="4"/>
      <c r="C48" s="4"/>
      <c r="D48" s="8"/>
      <c r="E48" s="8"/>
      <c r="F48" s="8"/>
      <c r="G48" s="8"/>
      <c r="H48" s="8"/>
    </row>
    <row r="49" spans="2:8" x14ac:dyDescent="0.25">
      <c r="B49" s="4"/>
      <c r="C49" s="4"/>
      <c r="D49" s="8"/>
      <c r="E49" s="8"/>
      <c r="F49" s="8"/>
      <c r="G49" s="8"/>
      <c r="H49" s="8"/>
    </row>
    <row r="50" spans="2:8" x14ac:dyDescent="0.25">
      <c r="B50" s="4"/>
      <c r="C50" s="4"/>
      <c r="D50" s="8"/>
      <c r="E50" s="8"/>
      <c r="F50" s="8"/>
      <c r="G50" s="8"/>
      <c r="H50" s="8"/>
    </row>
    <row r="51" spans="2:8" x14ac:dyDescent="0.25">
      <c r="B51" s="4"/>
      <c r="C51" s="4"/>
      <c r="D51" s="8"/>
      <c r="E51" s="8"/>
      <c r="F51" s="8"/>
      <c r="G51" s="8"/>
      <c r="H51" s="8"/>
    </row>
    <row r="52" spans="2:8" x14ac:dyDescent="0.25">
      <c r="B52" s="4"/>
      <c r="C52" s="4"/>
      <c r="D52" s="8"/>
      <c r="E52" s="8"/>
      <c r="F52" s="8"/>
      <c r="G52" s="8"/>
      <c r="H52" s="8"/>
    </row>
    <row r="53" spans="2:8" x14ac:dyDescent="0.25">
      <c r="B53" s="4"/>
      <c r="C53" s="4"/>
      <c r="D53" s="8"/>
      <c r="E53" s="8"/>
      <c r="F53" s="8"/>
      <c r="G53" s="8"/>
      <c r="H53" s="8"/>
    </row>
    <row r="54" spans="2:8" x14ac:dyDescent="0.25">
      <c r="B54" s="4"/>
      <c r="C54" s="4"/>
      <c r="D54" s="8"/>
      <c r="E54" s="8"/>
      <c r="F54" s="8"/>
      <c r="G54" s="8"/>
      <c r="H54" s="8"/>
    </row>
    <row r="55" spans="2:8" x14ac:dyDescent="0.25">
      <c r="B55" s="4"/>
      <c r="C55" s="4"/>
      <c r="D55" s="8"/>
      <c r="E55" s="8"/>
      <c r="F55" s="8"/>
      <c r="G55" s="8"/>
      <c r="H55" s="8"/>
    </row>
    <row r="56" spans="2:8" x14ac:dyDescent="0.25">
      <c r="B56" s="4"/>
      <c r="C56" s="4"/>
      <c r="D56" s="8"/>
      <c r="E56" s="8"/>
      <c r="F56" s="8"/>
      <c r="G56" s="8"/>
      <c r="H56" s="8"/>
    </row>
    <row r="57" spans="2:8" x14ac:dyDescent="0.25">
      <c r="B57" s="4"/>
      <c r="C57" s="4"/>
      <c r="D57" s="8"/>
      <c r="E57" s="8"/>
      <c r="F57" s="8"/>
      <c r="G57" s="8"/>
      <c r="H57" s="8"/>
    </row>
    <row r="58" spans="2:8" x14ac:dyDescent="0.25">
      <c r="B58" s="4"/>
      <c r="C58" s="4"/>
      <c r="D58" s="8"/>
      <c r="E58" s="8"/>
      <c r="F58" s="8"/>
      <c r="G58" s="8"/>
      <c r="H58" s="8"/>
    </row>
  </sheetData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I58"/>
  <sheetViews>
    <sheetView zoomScaleNormal="100" workbookViewId="0">
      <selection activeCell="L49" sqref="L49"/>
    </sheetView>
  </sheetViews>
  <sheetFormatPr defaultRowHeight="15" x14ac:dyDescent="0.25"/>
  <cols>
    <col min="2" max="2" width="9.28515625" customWidth="1"/>
    <col min="3" max="3" width="30.85546875" customWidth="1"/>
    <col min="4" max="5" width="13.140625" style="7" customWidth="1"/>
    <col min="6" max="8" width="9.7109375" style="7" customWidth="1"/>
    <col min="9" max="9" width="10.7109375" customWidth="1"/>
  </cols>
  <sheetData>
    <row r="2" spans="2:9" ht="21" x14ac:dyDescent="0.35">
      <c r="B2" s="27" t="s">
        <v>27</v>
      </c>
      <c r="C2" s="1"/>
      <c r="D2" s="6"/>
      <c r="E2" s="6"/>
      <c r="F2" s="17"/>
    </row>
    <row r="3" spans="2:9" x14ac:dyDescent="0.25">
      <c r="B3" s="2"/>
      <c r="C3" s="2"/>
    </row>
    <row r="4" spans="2:9" s="2" customFormat="1" ht="31.5" x14ac:dyDescent="0.25">
      <c r="B4" s="6">
        <v>1892</v>
      </c>
      <c r="C4" s="29" t="s">
        <v>30</v>
      </c>
      <c r="D4" s="30" t="s">
        <v>29</v>
      </c>
      <c r="E4" s="30" t="s">
        <v>28</v>
      </c>
      <c r="F4" s="31" t="s">
        <v>0</v>
      </c>
      <c r="G4" s="31" t="s">
        <v>1</v>
      </c>
      <c r="H4" s="31" t="s">
        <v>26</v>
      </c>
    </row>
    <row r="5" spans="2:9" x14ac:dyDescent="0.25">
      <c r="B5" s="4"/>
      <c r="C5" s="4" t="s">
        <v>2</v>
      </c>
      <c r="D5" s="8">
        <v>1</v>
      </c>
      <c r="E5" s="8">
        <v>101</v>
      </c>
      <c r="F5" s="14">
        <v>367</v>
      </c>
      <c r="G5" s="14">
        <v>156</v>
      </c>
      <c r="H5" s="12">
        <f>G5/F5</f>
        <v>0.42506811989100818</v>
      </c>
    </row>
    <row r="6" spans="2:9" x14ac:dyDescent="0.25">
      <c r="B6" s="4"/>
      <c r="C6" s="4" t="s">
        <v>17</v>
      </c>
      <c r="D6" s="8">
        <v>1</v>
      </c>
      <c r="E6" s="8">
        <v>140</v>
      </c>
    </row>
    <row r="7" spans="2:9" x14ac:dyDescent="0.25">
      <c r="B7" s="4"/>
      <c r="C7" s="4"/>
      <c r="D7" s="8">
        <v>2</v>
      </c>
      <c r="E7" s="8">
        <v>112</v>
      </c>
      <c r="F7" s="14">
        <v>573</v>
      </c>
      <c r="G7" s="8">
        <v>143</v>
      </c>
      <c r="H7" s="12">
        <f>G7/F7</f>
        <v>0.24956369982547993</v>
      </c>
    </row>
    <row r="8" spans="2:9" x14ac:dyDescent="0.25">
      <c r="B8" s="4"/>
      <c r="C8" s="4" t="s">
        <v>3</v>
      </c>
      <c r="D8" s="8">
        <v>1</v>
      </c>
      <c r="E8" s="8">
        <v>163</v>
      </c>
    </row>
    <row r="9" spans="2:9" x14ac:dyDescent="0.25">
      <c r="B9" s="4"/>
      <c r="C9" s="4"/>
      <c r="D9" s="8">
        <v>2</v>
      </c>
      <c r="E9" s="14">
        <v>123</v>
      </c>
      <c r="F9" s="14">
        <v>602</v>
      </c>
      <c r="G9" s="14">
        <v>169</v>
      </c>
      <c r="H9" s="12">
        <f>G9/F9</f>
        <v>0.28073089700996678</v>
      </c>
    </row>
    <row r="10" spans="2:9" x14ac:dyDescent="0.25">
      <c r="B10" s="4"/>
      <c r="C10" s="4" t="s">
        <v>4</v>
      </c>
      <c r="D10" s="8">
        <v>1</v>
      </c>
      <c r="E10" s="8">
        <v>171</v>
      </c>
    </row>
    <row r="11" spans="2:9" x14ac:dyDescent="0.25">
      <c r="B11" s="4"/>
      <c r="C11" s="4"/>
      <c r="D11" s="8">
        <v>2</v>
      </c>
      <c r="E11" s="8">
        <v>165</v>
      </c>
      <c r="F11" s="8">
        <v>486</v>
      </c>
      <c r="G11" s="8">
        <v>230</v>
      </c>
      <c r="H11" s="9">
        <f>G11/F11</f>
        <v>0.47325102880658437</v>
      </c>
    </row>
    <row r="12" spans="2:9" x14ac:dyDescent="0.25">
      <c r="B12" s="4"/>
      <c r="C12" s="4" t="s">
        <v>5</v>
      </c>
      <c r="D12" s="8">
        <v>1</v>
      </c>
      <c r="E12" s="8">
        <v>19</v>
      </c>
      <c r="F12" s="8">
        <v>43</v>
      </c>
      <c r="G12" s="8">
        <v>30</v>
      </c>
      <c r="H12" s="9">
        <f t="shared" ref="H12:H33" si="0">G12/F12</f>
        <v>0.69767441860465118</v>
      </c>
    </row>
    <row r="13" spans="2:9" x14ac:dyDescent="0.25">
      <c r="B13" s="4"/>
      <c r="C13" s="4" t="s">
        <v>20</v>
      </c>
      <c r="D13" s="8">
        <v>1</v>
      </c>
      <c r="E13" s="8">
        <v>41</v>
      </c>
      <c r="F13" s="14">
        <v>196</v>
      </c>
      <c r="G13" s="8">
        <v>50</v>
      </c>
      <c r="H13" s="12">
        <f t="shared" si="0"/>
        <v>0.25510204081632654</v>
      </c>
    </row>
    <row r="14" spans="2:9" x14ac:dyDescent="0.25">
      <c r="B14" s="4"/>
      <c r="C14" s="4" t="s">
        <v>21</v>
      </c>
      <c r="D14" s="8">
        <v>1</v>
      </c>
      <c r="E14" s="8">
        <v>66</v>
      </c>
      <c r="F14" s="14">
        <v>119</v>
      </c>
      <c r="G14" s="8">
        <v>66</v>
      </c>
      <c r="H14" s="12">
        <f t="shared" si="0"/>
        <v>0.55462184873949583</v>
      </c>
    </row>
    <row r="15" spans="2:9" x14ac:dyDescent="0.25">
      <c r="B15" s="4"/>
      <c r="C15" s="4" t="s">
        <v>7</v>
      </c>
      <c r="D15" s="8">
        <v>1</v>
      </c>
      <c r="E15" s="8">
        <v>62</v>
      </c>
    </row>
    <row r="16" spans="2:9" x14ac:dyDescent="0.25">
      <c r="B16" s="4"/>
      <c r="C16" s="4"/>
      <c r="D16" s="8">
        <v>2</v>
      </c>
      <c r="E16" s="14">
        <v>35</v>
      </c>
      <c r="F16" s="14">
        <v>358</v>
      </c>
      <c r="G16" s="8">
        <v>74</v>
      </c>
      <c r="H16" s="12">
        <f>G16/F16</f>
        <v>0.20670391061452514</v>
      </c>
      <c r="I16" s="15" t="s">
        <v>32</v>
      </c>
    </row>
    <row r="17" spans="2:9" x14ac:dyDescent="0.25">
      <c r="B17" s="4"/>
      <c r="C17" s="4" t="s">
        <v>8</v>
      </c>
      <c r="D17" s="8">
        <v>1</v>
      </c>
      <c r="E17" s="8">
        <v>68</v>
      </c>
    </row>
    <row r="18" spans="2:9" x14ac:dyDescent="0.25">
      <c r="B18" s="4"/>
      <c r="C18" s="4"/>
      <c r="D18" s="8">
        <v>2</v>
      </c>
      <c r="E18" s="8">
        <v>65</v>
      </c>
      <c r="F18" s="14">
        <v>331</v>
      </c>
      <c r="G18" s="14">
        <v>69</v>
      </c>
      <c r="H18" s="12">
        <f>G18/F18</f>
        <v>0.20845921450151059</v>
      </c>
    </row>
    <row r="19" spans="2:9" x14ac:dyDescent="0.25">
      <c r="B19" s="4"/>
      <c r="C19" s="4" t="s">
        <v>22</v>
      </c>
      <c r="D19" s="8">
        <v>1</v>
      </c>
      <c r="E19" s="8">
        <v>28</v>
      </c>
      <c r="F19" s="8">
        <v>143</v>
      </c>
      <c r="G19" s="8">
        <v>41</v>
      </c>
      <c r="H19" s="9">
        <f t="shared" si="0"/>
        <v>0.28671328671328672</v>
      </c>
    </row>
    <row r="20" spans="2:9" x14ac:dyDescent="0.25">
      <c r="B20" s="4"/>
      <c r="C20" s="4" t="s">
        <v>23</v>
      </c>
      <c r="D20" s="8">
        <v>1</v>
      </c>
      <c r="E20" s="8">
        <v>91</v>
      </c>
      <c r="F20" s="8">
        <v>354</v>
      </c>
      <c r="G20" s="8">
        <v>91</v>
      </c>
      <c r="H20" s="9">
        <f t="shared" si="0"/>
        <v>0.25706214689265539</v>
      </c>
    </row>
    <row r="21" spans="2:9" x14ac:dyDescent="0.25">
      <c r="B21" s="4"/>
      <c r="C21" s="4" t="s">
        <v>10</v>
      </c>
      <c r="D21" s="8">
        <v>1</v>
      </c>
      <c r="E21" s="8">
        <v>189</v>
      </c>
    </row>
    <row r="22" spans="2:9" x14ac:dyDescent="0.25">
      <c r="B22" s="4"/>
      <c r="C22" s="4"/>
      <c r="D22" s="8">
        <v>2</v>
      </c>
      <c r="E22" s="8">
        <v>150</v>
      </c>
      <c r="F22" s="8">
        <v>488</v>
      </c>
      <c r="G22" s="8">
        <v>197</v>
      </c>
      <c r="H22" s="9">
        <f>G22/F22</f>
        <v>0.40368852459016391</v>
      </c>
    </row>
    <row r="23" spans="2:9" x14ac:dyDescent="0.25">
      <c r="B23" s="4"/>
      <c r="C23" s="4" t="s">
        <v>11</v>
      </c>
      <c r="D23" s="8">
        <v>1</v>
      </c>
      <c r="E23" s="8">
        <v>158</v>
      </c>
    </row>
    <row r="24" spans="2:9" x14ac:dyDescent="0.25">
      <c r="B24" s="4"/>
      <c r="C24" s="4"/>
      <c r="D24" s="8">
        <v>2</v>
      </c>
      <c r="E24" s="8">
        <v>121</v>
      </c>
      <c r="F24" s="8">
        <v>450</v>
      </c>
      <c r="G24" s="8">
        <v>165</v>
      </c>
      <c r="H24" s="9">
        <f>G24/F24</f>
        <v>0.36666666666666664</v>
      </c>
    </row>
    <row r="25" spans="2:9" x14ac:dyDescent="0.25">
      <c r="B25" s="4"/>
      <c r="C25" s="4" t="s">
        <v>12</v>
      </c>
      <c r="D25" s="8">
        <v>1</v>
      </c>
      <c r="E25" s="8">
        <v>74</v>
      </c>
    </row>
    <row r="26" spans="2:9" x14ac:dyDescent="0.25">
      <c r="B26" s="4"/>
      <c r="C26" s="4"/>
      <c r="D26" s="8">
        <v>2</v>
      </c>
      <c r="E26" s="8">
        <v>68</v>
      </c>
      <c r="F26" s="8">
        <v>382</v>
      </c>
      <c r="G26" s="8">
        <v>79</v>
      </c>
      <c r="H26" s="9">
        <f>G26/F26</f>
        <v>0.20680628272251309</v>
      </c>
    </row>
    <row r="27" spans="2:9" x14ac:dyDescent="0.25">
      <c r="B27" s="4"/>
      <c r="C27" s="4" t="s">
        <v>13</v>
      </c>
      <c r="D27" s="8">
        <v>1</v>
      </c>
      <c r="E27" s="8">
        <v>36</v>
      </c>
      <c r="F27" s="8">
        <v>147</v>
      </c>
      <c r="G27" s="8">
        <v>52</v>
      </c>
      <c r="H27" s="9">
        <f t="shared" si="0"/>
        <v>0.35374149659863946</v>
      </c>
    </row>
    <row r="28" spans="2:9" x14ac:dyDescent="0.25">
      <c r="B28" s="4"/>
      <c r="C28" s="4" t="s">
        <v>14</v>
      </c>
      <c r="D28" s="8">
        <v>1</v>
      </c>
      <c r="E28" s="14">
        <v>109</v>
      </c>
    </row>
    <row r="29" spans="2:9" x14ac:dyDescent="0.25">
      <c r="B29" s="4"/>
      <c r="C29" s="4"/>
      <c r="D29" s="8">
        <v>2</v>
      </c>
      <c r="E29" s="14">
        <v>82</v>
      </c>
      <c r="F29" s="8">
        <v>466</v>
      </c>
      <c r="G29" s="8">
        <v>128</v>
      </c>
      <c r="H29" s="12">
        <f>G29/F29</f>
        <v>0.27467811158798283</v>
      </c>
    </row>
    <row r="30" spans="2:9" x14ac:dyDescent="0.25">
      <c r="B30" s="4"/>
      <c r="C30" s="4" t="s">
        <v>15</v>
      </c>
      <c r="D30" s="8">
        <v>1</v>
      </c>
      <c r="E30" s="8">
        <v>28</v>
      </c>
      <c r="F30" s="8">
        <v>240</v>
      </c>
      <c r="G30" s="8">
        <v>28</v>
      </c>
      <c r="H30" s="12">
        <f t="shared" si="0"/>
        <v>0.11666666666666667</v>
      </c>
    </row>
    <row r="31" spans="2:9" x14ac:dyDescent="0.25">
      <c r="B31" s="4"/>
      <c r="C31" s="4" t="s">
        <v>16</v>
      </c>
      <c r="D31" s="8">
        <v>1</v>
      </c>
      <c r="E31" s="8">
        <v>36</v>
      </c>
      <c r="F31" s="8">
        <v>212</v>
      </c>
      <c r="G31" s="8">
        <v>66</v>
      </c>
      <c r="H31" s="9">
        <f t="shared" si="0"/>
        <v>0.31132075471698112</v>
      </c>
      <c r="I31" s="15" t="s">
        <v>32</v>
      </c>
    </row>
    <row r="32" spans="2:9" x14ac:dyDescent="0.25">
      <c r="B32" s="4"/>
      <c r="C32" s="4" t="s">
        <v>31</v>
      </c>
      <c r="D32" s="8">
        <v>1</v>
      </c>
      <c r="E32" s="8">
        <v>34</v>
      </c>
      <c r="F32" s="14">
        <v>344</v>
      </c>
      <c r="G32" s="8">
        <v>46</v>
      </c>
      <c r="H32" s="12">
        <f t="shared" si="0"/>
        <v>0.13372093023255813</v>
      </c>
    </row>
    <row r="33" spans="2:9" x14ac:dyDescent="0.25">
      <c r="B33" s="4"/>
      <c r="C33" s="4" t="s">
        <v>18</v>
      </c>
      <c r="D33" s="8">
        <v>1</v>
      </c>
      <c r="E33" s="8">
        <v>36</v>
      </c>
      <c r="F33" s="14">
        <v>202</v>
      </c>
      <c r="G33" s="14">
        <v>66</v>
      </c>
      <c r="H33" s="12">
        <f t="shared" si="0"/>
        <v>0.32673267326732675</v>
      </c>
    </row>
    <row r="34" spans="2:9" ht="15.75" thickBot="1" x14ac:dyDescent="0.3">
      <c r="B34" s="4"/>
      <c r="C34" s="4" t="s">
        <v>19</v>
      </c>
      <c r="D34" s="23">
        <v>1</v>
      </c>
      <c r="E34" s="23">
        <v>68</v>
      </c>
      <c r="F34" s="24">
        <v>257</v>
      </c>
      <c r="G34" s="23">
        <v>134</v>
      </c>
      <c r="H34" s="25">
        <f>G34/F34</f>
        <v>0.52140077821011677</v>
      </c>
      <c r="I34" s="15" t="s">
        <v>32</v>
      </c>
    </row>
    <row r="35" spans="2:9" s="1" customFormat="1" ht="15.75" x14ac:dyDescent="0.25">
      <c r="B35" s="5"/>
      <c r="C35" s="5"/>
      <c r="D35" s="10">
        <v>30</v>
      </c>
      <c r="E35" s="26">
        <f>SUM(E5:E34)/30</f>
        <v>87.966666666666669</v>
      </c>
      <c r="F35" s="16">
        <f>SUM(F5:F34)</f>
        <v>6760</v>
      </c>
      <c r="G35" s="16">
        <f>SUM(G5:G34)</f>
        <v>2080</v>
      </c>
      <c r="H35" s="13">
        <f>G35/F35</f>
        <v>0.30769230769230771</v>
      </c>
    </row>
    <row r="36" spans="2:9" x14ac:dyDescent="0.25">
      <c r="B36" s="4"/>
      <c r="C36" s="4"/>
      <c r="D36" s="8"/>
      <c r="E36" s="8"/>
      <c r="F36" s="8"/>
      <c r="G36" s="8"/>
      <c r="H36" s="8"/>
    </row>
    <row r="37" spans="2:9" x14ac:dyDescent="0.25">
      <c r="B37" s="4"/>
      <c r="C37" s="4"/>
      <c r="D37" s="8"/>
      <c r="E37" s="8"/>
      <c r="F37" s="8"/>
      <c r="G37" s="8"/>
      <c r="H37" s="8"/>
    </row>
    <row r="38" spans="2:9" x14ac:dyDescent="0.25">
      <c r="B38" s="4"/>
      <c r="C38" s="4"/>
      <c r="D38" s="8"/>
      <c r="E38" s="8"/>
      <c r="F38" s="8"/>
      <c r="G38" s="8"/>
      <c r="H38" s="8"/>
    </row>
    <row r="39" spans="2:9" x14ac:dyDescent="0.25">
      <c r="B39" s="4"/>
      <c r="C39" s="4"/>
      <c r="D39" s="8"/>
      <c r="E39" s="8"/>
      <c r="F39" s="8"/>
      <c r="G39" s="8"/>
      <c r="H39" s="11"/>
    </row>
    <row r="40" spans="2:9" x14ac:dyDescent="0.25">
      <c r="B40" s="4"/>
      <c r="C40" s="4"/>
      <c r="D40" s="8"/>
      <c r="E40" s="8"/>
      <c r="F40" s="8"/>
      <c r="G40" s="8"/>
      <c r="H40" s="8"/>
    </row>
    <row r="41" spans="2:9" x14ac:dyDescent="0.25">
      <c r="B41" s="4"/>
      <c r="C41" s="4"/>
      <c r="D41" s="8"/>
      <c r="E41" s="8"/>
      <c r="F41" s="8"/>
      <c r="G41" s="8"/>
      <c r="H41" s="8"/>
    </row>
    <row r="42" spans="2:9" x14ac:dyDescent="0.25">
      <c r="B42" s="4"/>
      <c r="C42" s="4"/>
      <c r="D42" s="8"/>
      <c r="E42" s="8"/>
      <c r="F42" s="8"/>
      <c r="G42" s="8"/>
      <c r="H42" s="8"/>
    </row>
    <row r="43" spans="2:9" x14ac:dyDescent="0.25">
      <c r="B43" s="4"/>
      <c r="C43" s="4"/>
      <c r="D43" s="8"/>
      <c r="E43" s="8"/>
      <c r="F43" s="8"/>
      <c r="G43" s="8"/>
      <c r="H43" s="8"/>
    </row>
    <row r="44" spans="2:9" x14ac:dyDescent="0.25">
      <c r="B44" s="4"/>
      <c r="C44" s="4"/>
      <c r="D44" s="8"/>
      <c r="E44" s="8"/>
      <c r="F44" s="8"/>
      <c r="G44" s="8"/>
      <c r="H44" s="8"/>
    </row>
    <row r="45" spans="2:9" x14ac:dyDescent="0.25">
      <c r="B45" s="4"/>
      <c r="C45" s="4"/>
      <c r="D45" s="8"/>
      <c r="E45" s="8"/>
      <c r="F45" s="8"/>
      <c r="G45" s="8"/>
      <c r="H45" s="8"/>
    </row>
    <row r="46" spans="2:9" x14ac:dyDescent="0.25">
      <c r="B46" s="4"/>
      <c r="C46" s="4"/>
      <c r="D46" s="8"/>
      <c r="E46" s="8"/>
      <c r="F46" s="8"/>
      <c r="G46" s="8"/>
      <c r="H46" s="8"/>
    </row>
    <row r="47" spans="2:9" x14ac:dyDescent="0.25">
      <c r="B47" s="4"/>
      <c r="C47" s="4"/>
      <c r="D47" s="8"/>
      <c r="E47" s="8"/>
      <c r="F47" s="8"/>
      <c r="G47" s="8"/>
      <c r="H47" s="8"/>
    </row>
    <row r="48" spans="2:9" x14ac:dyDescent="0.25">
      <c r="B48" s="4"/>
      <c r="C48" s="4"/>
      <c r="D48" s="8"/>
      <c r="E48" s="8"/>
      <c r="F48" s="8"/>
      <c r="G48" s="8"/>
      <c r="H48" s="8"/>
    </row>
    <row r="49" spans="2:8" x14ac:dyDescent="0.25">
      <c r="B49" s="4"/>
      <c r="C49" s="4"/>
      <c r="D49" s="8"/>
      <c r="E49" s="8"/>
      <c r="F49" s="8"/>
      <c r="G49" s="8"/>
      <c r="H49" s="8"/>
    </row>
    <row r="50" spans="2:8" x14ac:dyDescent="0.25">
      <c r="B50" s="4"/>
      <c r="C50" s="4"/>
      <c r="D50" s="8"/>
      <c r="E50" s="8"/>
      <c r="F50" s="8"/>
      <c r="G50" s="8"/>
      <c r="H50" s="8"/>
    </row>
    <row r="51" spans="2:8" x14ac:dyDescent="0.25">
      <c r="B51" s="4"/>
      <c r="C51" s="4"/>
      <c r="D51" s="8"/>
      <c r="E51" s="8"/>
      <c r="F51" s="8"/>
      <c r="G51" s="8"/>
      <c r="H51" s="8"/>
    </row>
    <row r="52" spans="2:8" x14ac:dyDescent="0.25">
      <c r="B52" s="4"/>
      <c r="C52" s="4"/>
      <c r="D52" s="8"/>
      <c r="E52" s="8"/>
      <c r="F52" s="8"/>
      <c r="G52" s="8"/>
      <c r="H52" s="8"/>
    </row>
    <row r="53" spans="2:8" x14ac:dyDescent="0.25">
      <c r="B53" s="4"/>
      <c r="C53" s="4"/>
      <c r="D53" s="8"/>
      <c r="E53" s="8"/>
      <c r="F53" s="8"/>
      <c r="G53" s="8"/>
      <c r="H53" s="8"/>
    </row>
    <row r="54" spans="2:8" x14ac:dyDescent="0.25">
      <c r="B54" s="4"/>
      <c r="C54" s="4"/>
      <c r="D54" s="8"/>
      <c r="E54" s="8"/>
      <c r="F54" s="8"/>
      <c r="G54" s="8"/>
      <c r="H54" s="8"/>
    </row>
    <row r="55" spans="2:8" x14ac:dyDescent="0.25">
      <c r="B55" s="4"/>
      <c r="C55" s="4"/>
      <c r="D55" s="8"/>
      <c r="E55" s="8"/>
      <c r="F55" s="8"/>
      <c r="G55" s="8"/>
      <c r="H55" s="8"/>
    </row>
    <row r="56" spans="2:8" x14ac:dyDescent="0.25">
      <c r="B56" s="4"/>
      <c r="C56" s="4"/>
      <c r="D56" s="8"/>
      <c r="E56" s="8"/>
      <c r="F56" s="8"/>
      <c r="G56" s="8"/>
      <c r="H56" s="8"/>
    </row>
    <row r="57" spans="2:8" x14ac:dyDescent="0.25">
      <c r="B57" s="4"/>
      <c r="C57" s="4"/>
      <c r="D57" s="8"/>
      <c r="E57" s="8"/>
      <c r="F57" s="8"/>
      <c r="G57" s="8"/>
      <c r="H57" s="8"/>
    </row>
    <row r="58" spans="2:8" x14ac:dyDescent="0.25">
      <c r="B58" s="4"/>
      <c r="C58" s="4"/>
      <c r="D58" s="8"/>
      <c r="E58" s="8"/>
      <c r="F58" s="8"/>
      <c r="G58" s="8"/>
      <c r="H58" s="8"/>
    </row>
  </sheetData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I58"/>
  <sheetViews>
    <sheetView topLeftCell="A14" zoomScaleNormal="100" workbookViewId="0">
      <selection activeCell="L49" sqref="L49"/>
    </sheetView>
  </sheetViews>
  <sheetFormatPr defaultRowHeight="15" x14ac:dyDescent="0.25"/>
  <cols>
    <col min="2" max="2" width="9.28515625" customWidth="1"/>
    <col min="3" max="3" width="30.85546875" customWidth="1"/>
    <col min="4" max="5" width="13.140625" style="7" customWidth="1"/>
    <col min="6" max="8" width="9.7109375" style="7" customWidth="1"/>
    <col min="9" max="9" width="10.7109375" customWidth="1"/>
  </cols>
  <sheetData>
    <row r="2" spans="2:9" ht="21" x14ac:dyDescent="0.35">
      <c r="B2" s="27" t="s">
        <v>27</v>
      </c>
      <c r="C2" s="1"/>
      <c r="D2" s="6"/>
      <c r="E2" s="6"/>
      <c r="F2" s="17"/>
    </row>
    <row r="3" spans="2:9" x14ac:dyDescent="0.25">
      <c r="B3" s="2"/>
      <c r="C3" s="2"/>
    </row>
    <row r="4" spans="2:9" s="2" customFormat="1" ht="31.5" x14ac:dyDescent="0.25">
      <c r="B4" s="6">
        <v>1894</v>
      </c>
      <c r="C4" s="29" t="s">
        <v>30</v>
      </c>
      <c r="D4" s="30" t="s">
        <v>29</v>
      </c>
      <c r="E4" s="30" t="s">
        <v>28</v>
      </c>
      <c r="F4" s="31" t="s">
        <v>0</v>
      </c>
      <c r="G4" s="31" t="s">
        <v>1</v>
      </c>
      <c r="H4" s="31" t="s">
        <v>26</v>
      </c>
    </row>
    <row r="5" spans="2:9" x14ac:dyDescent="0.25">
      <c r="B5" s="4"/>
      <c r="C5" s="4" t="s">
        <v>2</v>
      </c>
      <c r="D5" s="8">
        <v>1</v>
      </c>
      <c r="E5" s="8">
        <v>86</v>
      </c>
      <c r="F5" s="14">
        <v>393</v>
      </c>
      <c r="G5" s="14">
        <v>179</v>
      </c>
      <c r="H5" s="12">
        <f>G5/F5</f>
        <v>0.45547073791348602</v>
      </c>
      <c r="I5" s="15" t="s">
        <v>32</v>
      </c>
    </row>
    <row r="6" spans="2:9" x14ac:dyDescent="0.25">
      <c r="B6" s="4"/>
      <c r="C6" s="4" t="s">
        <v>17</v>
      </c>
      <c r="D6" s="8">
        <v>1</v>
      </c>
      <c r="E6" s="8">
        <v>71</v>
      </c>
    </row>
    <row r="7" spans="2:9" x14ac:dyDescent="0.25">
      <c r="B7" s="4"/>
      <c r="C7" s="4"/>
      <c r="D7" s="8">
        <v>2</v>
      </c>
      <c r="E7" s="8">
        <v>53</v>
      </c>
      <c r="F7" s="14">
        <v>557</v>
      </c>
      <c r="G7" s="8">
        <v>71</v>
      </c>
      <c r="H7" s="12">
        <f>G7/F7</f>
        <v>0.12746858168761221</v>
      </c>
    </row>
    <row r="8" spans="2:9" x14ac:dyDescent="0.25">
      <c r="B8" s="4"/>
      <c r="C8" s="4" t="s">
        <v>3</v>
      </c>
      <c r="D8" s="8">
        <v>1</v>
      </c>
      <c r="E8" s="8">
        <v>115</v>
      </c>
    </row>
    <row r="9" spans="2:9" x14ac:dyDescent="0.25">
      <c r="B9" s="4"/>
      <c r="C9" s="4"/>
      <c r="D9" s="8">
        <v>2</v>
      </c>
      <c r="E9" s="8">
        <v>103</v>
      </c>
      <c r="F9" s="14">
        <v>592</v>
      </c>
      <c r="G9" s="8">
        <v>180</v>
      </c>
      <c r="H9" s="12">
        <f>G9/F9</f>
        <v>0.30405405405405406</v>
      </c>
    </row>
    <row r="10" spans="2:9" x14ac:dyDescent="0.25">
      <c r="B10" s="4"/>
      <c r="C10" s="4" t="s">
        <v>4</v>
      </c>
      <c r="D10" s="8">
        <v>1</v>
      </c>
      <c r="E10" s="8">
        <v>72</v>
      </c>
    </row>
    <row r="11" spans="2:9" x14ac:dyDescent="0.25">
      <c r="B11" s="4"/>
      <c r="C11" s="4"/>
      <c r="D11" s="8">
        <v>2</v>
      </c>
      <c r="E11" s="8">
        <v>72</v>
      </c>
      <c r="F11" s="8">
        <v>481</v>
      </c>
      <c r="G11" s="8">
        <v>72</v>
      </c>
      <c r="H11" s="9">
        <f>G11/F11</f>
        <v>0.1496881496881497</v>
      </c>
    </row>
    <row r="12" spans="2:9" x14ac:dyDescent="0.25">
      <c r="B12" s="4"/>
      <c r="C12" s="4" t="s">
        <v>5</v>
      </c>
      <c r="D12" s="8">
        <v>1</v>
      </c>
      <c r="E12" s="8">
        <v>19</v>
      </c>
      <c r="F12" s="14">
        <v>54</v>
      </c>
      <c r="G12" s="8">
        <v>35</v>
      </c>
      <c r="H12" s="12">
        <f t="shared" ref="H12:H34" si="0">G12/F12</f>
        <v>0.64814814814814814</v>
      </c>
      <c r="I12" s="15" t="s">
        <v>33</v>
      </c>
    </row>
    <row r="13" spans="2:9" x14ac:dyDescent="0.25">
      <c r="B13" s="4"/>
      <c r="C13" s="4" t="s">
        <v>20</v>
      </c>
      <c r="D13" s="8">
        <v>1</v>
      </c>
      <c r="E13" s="8">
        <v>43</v>
      </c>
      <c r="F13" s="14">
        <v>197</v>
      </c>
      <c r="G13" s="8">
        <v>51</v>
      </c>
      <c r="H13" s="12">
        <f t="shared" si="0"/>
        <v>0.25888324873096447</v>
      </c>
    </row>
    <row r="14" spans="2:9" x14ac:dyDescent="0.25">
      <c r="B14" s="4"/>
      <c r="C14" s="4" t="s">
        <v>21</v>
      </c>
      <c r="D14" s="8">
        <v>1</v>
      </c>
      <c r="E14" s="8">
        <v>41</v>
      </c>
      <c r="F14" s="14">
        <v>117</v>
      </c>
      <c r="G14" s="8">
        <v>41</v>
      </c>
      <c r="H14" s="12">
        <f t="shared" si="0"/>
        <v>0.3504273504273504</v>
      </c>
    </row>
    <row r="15" spans="2:9" x14ac:dyDescent="0.25">
      <c r="B15" s="4"/>
      <c r="C15" s="4" t="s">
        <v>7</v>
      </c>
      <c r="D15" s="8">
        <v>1</v>
      </c>
      <c r="E15" s="8">
        <v>84</v>
      </c>
    </row>
    <row r="16" spans="2:9" x14ac:dyDescent="0.25">
      <c r="B16" s="4"/>
      <c r="C16" s="4"/>
      <c r="D16" s="8">
        <v>2</v>
      </c>
      <c r="E16" s="8">
        <v>51</v>
      </c>
      <c r="F16" s="14">
        <v>336</v>
      </c>
      <c r="G16" s="14">
        <v>92</v>
      </c>
      <c r="H16" s="12">
        <f>G16/F16</f>
        <v>0.27380952380952384</v>
      </c>
    </row>
    <row r="17" spans="2:8" x14ac:dyDescent="0.25">
      <c r="B17" s="4"/>
      <c r="C17" s="4" t="s">
        <v>8</v>
      </c>
      <c r="D17" s="8">
        <v>1</v>
      </c>
      <c r="E17" s="8">
        <v>48</v>
      </c>
    </row>
    <row r="18" spans="2:8" x14ac:dyDescent="0.25">
      <c r="B18" s="4"/>
      <c r="C18" s="4"/>
      <c r="D18" s="8">
        <v>2</v>
      </c>
      <c r="E18" s="8">
        <v>48</v>
      </c>
      <c r="F18" s="8">
        <v>328</v>
      </c>
      <c r="G18" s="8">
        <v>48</v>
      </c>
      <c r="H18" s="9">
        <f>G18/F18</f>
        <v>0.14634146341463414</v>
      </c>
    </row>
    <row r="19" spans="2:8" x14ac:dyDescent="0.25">
      <c r="B19" s="4"/>
      <c r="C19" s="4" t="s">
        <v>22</v>
      </c>
      <c r="D19" s="8">
        <v>1</v>
      </c>
      <c r="E19" s="8">
        <v>12</v>
      </c>
      <c r="F19" s="8">
        <v>121</v>
      </c>
      <c r="G19" s="8">
        <v>17</v>
      </c>
      <c r="H19" s="9">
        <f t="shared" si="0"/>
        <v>0.14049586776859505</v>
      </c>
    </row>
    <row r="20" spans="2:8" x14ac:dyDescent="0.25">
      <c r="B20" s="4"/>
      <c r="C20" s="4" t="s">
        <v>23</v>
      </c>
      <c r="D20" s="8">
        <v>1</v>
      </c>
      <c r="E20" s="8">
        <v>111</v>
      </c>
      <c r="F20" s="8">
        <v>352</v>
      </c>
      <c r="G20" s="14">
        <v>111</v>
      </c>
      <c r="H20" s="12">
        <f t="shared" si="0"/>
        <v>0.31534090909090912</v>
      </c>
    </row>
    <row r="21" spans="2:8" x14ac:dyDescent="0.25">
      <c r="B21" s="4"/>
      <c r="C21" s="4" t="s">
        <v>10</v>
      </c>
      <c r="D21" s="8">
        <v>1</v>
      </c>
      <c r="E21" s="8">
        <v>51</v>
      </c>
    </row>
    <row r="22" spans="2:8" x14ac:dyDescent="0.25">
      <c r="B22" s="4"/>
      <c r="C22" s="4"/>
      <c r="D22" s="8">
        <v>2</v>
      </c>
      <c r="E22" s="8">
        <v>51</v>
      </c>
      <c r="F22" s="8">
        <v>496</v>
      </c>
      <c r="G22" s="8">
        <v>51</v>
      </c>
      <c r="H22" s="9">
        <f>G22/F22</f>
        <v>0.1028225806451613</v>
      </c>
    </row>
    <row r="23" spans="2:8" x14ac:dyDescent="0.25">
      <c r="B23" s="4"/>
      <c r="C23" s="4" t="s">
        <v>11</v>
      </c>
      <c r="D23" s="8">
        <v>1</v>
      </c>
      <c r="E23" s="8">
        <v>130</v>
      </c>
    </row>
    <row r="24" spans="2:8" x14ac:dyDescent="0.25">
      <c r="B24" s="4"/>
      <c r="C24" s="4"/>
      <c r="D24" s="8">
        <v>2</v>
      </c>
      <c r="E24" s="8">
        <v>121</v>
      </c>
      <c r="F24" s="14">
        <v>437</v>
      </c>
      <c r="G24" s="8">
        <v>138</v>
      </c>
      <c r="H24" s="12">
        <f>G24/F24</f>
        <v>0.31578947368421051</v>
      </c>
    </row>
    <row r="25" spans="2:8" x14ac:dyDescent="0.25">
      <c r="B25" s="4"/>
      <c r="C25" s="4" t="s">
        <v>12</v>
      </c>
      <c r="D25" s="8">
        <v>1</v>
      </c>
      <c r="E25" s="8">
        <v>41</v>
      </c>
    </row>
    <row r="26" spans="2:8" x14ac:dyDescent="0.25">
      <c r="B26" s="4"/>
      <c r="C26" s="4"/>
      <c r="D26" s="8">
        <v>2</v>
      </c>
      <c r="E26" s="8">
        <v>41</v>
      </c>
      <c r="F26" s="14">
        <v>417</v>
      </c>
      <c r="G26" s="8">
        <v>41</v>
      </c>
      <c r="H26" s="12">
        <f>G26/F26</f>
        <v>9.8321342925659472E-2</v>
      </c>
    </row>
    <row r="27" spans="2:8" x14ac:dyDescent="0.25">
      <c r="B27" s="4"/>
      <c r="C27" s="4" t="s">
        <v>13</v>
      </c>
      <c r="D27" s="8">
        <v>1</v>
      </c>
      <c r="E27" s="8">
        <v>42</v>
      </c>
      <c r="F27" s="8">
        <v>145</v>
      </c>
      <c r="G27" s="8">
        <v>42</v>
      </c>
      <c r="H27" s="9">
        <f t="shared" si="0"/>
        <v>0.28965517241379313</v>
      </c>
    </row>
    <row r="28" spans="2:8" x14ac:dyDescent="0.25">
      <c r="B28" s="4"/>
      <c r="C28" s="4" t="s">
        <v>14</v>
      </c>
      <c r="D28" s="8">
        <v>1</v>
      </c>
      <c r="E28" s="8">
        <v>108</v>
      </c>
    </row>
    <row r="29" spans="2:8" x14ac:dyDescent="0.25">
      <c r="B29" s="4"/>
      <c r="C29" s="4"/>
      <c r="D29" s="8">
        <v>2</v>
      </c>
      <c r="E29" s="8">
        <v>107</v>
      </c>
      <c r="F29" s="8">
        <v>473</v>
      </c>
      <c r="G29" s="8">
        <v>109</v>
      </c>
      <c r="H29" s="9">
        <f>G29/F29</f>
        <v>0.23044397463002114</v>
      </c>
    </row>
    <row r="30" spans="2:8" x14ac:dyDescent="0.25">
      <c r="B30" s="4"/>
      <c r="C30" s="4" t="s">
        <v>15</v>
      </c>
      <c r="D30" s="8">
        <v>1</v>
      </c>
      <c r="E30" s="8">
        <v>22</v>
      </c>
      <c r="F30" s="8">
        <v>237</v>
      </c>
      <c r="G30" s="8">
        <v>22</v>
      </c>
      <c r="H30" s="9">
        <f t="shared" si="0"/>
        <v>9.2827004219409287E-2</v>
      </c>
    </row>
    <row r="31" spans="2:8" x14ac:dyDescent="0.25">
      <c r="B31" s="4"/>
      <c r="C31" s="4" t="s">
        <v>16</v>
      </c>
      <c r="D31" s="8">
        <v>1</v>
      </c>
      <c r="E31" s="8">
        <v>82</v>
      </c>
      <c r="F31" s="8">
        <v>233</v>
      </c>
      <c r="G31" s="8">
        <v>140</v>
      </c>
      <c r="H31" s="12">
        <f t="shared" si="0"/>
        <v>0.60085836909871249</v>
      </c>
    </row>
    <row r="32" spans="2:8" x14ac:dyDescent="0.25">
      <c r="B32" s="4"/>
      <c r="C32" s="4" t="s">
        <v>31</v>
      </c>
      <c r="D32" s="8">
        <v>1</v>
      </c>
      <c r="E32" s="8">
        <v>57</v>
      </c>
      <c r="F32" s="8">
        <v>343</v>
      </c>
      <c r="G32" s="8">
        <v>100</v>
      </c>
      <c r="H32" s="12">
        <f t="shared" si="0"/>
        <v>0.29154518950437319</v>
      </c>
    </row>
    <row r="33" spans="2:8" x14ac:dyDescent="0.25">
      <c r="B33" s="4"/>
      <c r="C33" s="4" t="s">
        <v>18</v>
      </c>
      <c r="D33" s="8">
        <v>1</v>
      </c>
      <c r="E33" s="8">
        <v>37</v>
      </c>
      <c r="F33" s="8">
        <v>198</v>
      </c>
      <c r="G33" s="8">
        <v>72</v>
      </c>
      <c r="H33" s="9">
        <f t="shared" si="0"/>
        <v>0.36363636363636365</v>
      </c>
    </row>
    <row r="34" spans="2:8" ht="15.75" thickBot="1" x14ac:dyDescent="0.3">
      <c r="B34" s="4"/>
      <c r="C34" s="4" t="s">
        <v>19</v>
      </c>
      <c r="D34" s="23">
        <v>1</v>
      </c>
      <c r="E34" s="23">
        <v>87</v>
      </c>
      <c r="F34" s="24">
        <v>266</v>
      </c>
      <c r="G34" s="23">
        <v>162</v>
      </c>
      <c r="H34" s="25">
        <f t="shared" si="0"/>
        <v>0.60902255639097747</v>
      </c>
    </row>
    <row r="35" spans="2:8" s="1" customFormat="1" ht="15.75" x14ac:dyDescent="0.25">
      <c r="B35" s="5"/>
      <c r="C35" s="5"/>
      <c r="D35" s="10">
        <v>30</v>
      </c>
      <c r="E35" s="26">
        <f>SUM(E5:E34)/30</f>
        <v>66.86666666666666</v>
      </c>
      <c r="F35" s="16">
        <f>SUM(F5:F34)</f>
        <v>6773</v>
      </c>
      <c r="G35" s="16">
        <f>SUM(G5:G34)</f>
        <v>1774</v>
      </c>
      <c r="H35" s="13">
        <f>G35/F35</f>
        <v>0.26192233869777054</v>
      </c>
    </row>
    <row r="36" spans="2:8" x14ac:dyDescent="0.25">
      <c r="B36" s="4"/>
      <c r="C36" s="4"/>
      <c r="D36" s="8"/>
      <c r="E36" s="8"/>
      <c r="F36" s="8"/>
      <c r="G36" s="8"/>
      <c r="H36" s="8"/>
    </row>
    <row r="37" spans="2:8" x14ac:dyDescent="0.25">
      <c r="B37" s="4"/>
      <c r="C37" s="4"/>
      <c r="D37" s="8"/>
      <c r="E37" s="8"/>
      <c r="F37" s="8"/>
      <c r="G37" s="8"/>
      <c r="H37" s="8"/>
    </row>
    <row r="38" spans="2:8" x14ac:dyDescent="0.25">
      <c r="B38" s="4"/>
      <c r="C38" s="4"/>
      <c r="D38" s="8"/>
      <c r="E38" s="8"/>
      <c r="F38" s="8"/>
      <c r="G38" s="8"/>
      <c r="H38" s="8"/>
    </row>
    <row r="39" spans="2:8" x14ac:dyDescent="0.25">
      <c r="B39" s="4"/>
      <c r="C39" s="4"/>
      <c r="D39" s="8"/>
      <c r="E39" s="8"/>
      <c r="F39" s="8"/>
      <c r="G39" s="8"/>
      <c r="H39" s="11"/>
    </row>
    <row r="40" spans="2:8" x14ac:dyDescent="0.25">
      <c r="B40" s="4"/>
      <c r="C40" s="4"/>
      <c r="D40" s="8"/>
      <c r="E40" s="8"/>
      <c r="F40" s="8"/>
      <c r="G40" s="8"/>
      <c r="H40" s="8"/>
    </row>
    <row r="41" spans="2:8" x14ac:dyDescent="0.25">
      <c r="B41" s="4"/>
      <c r="C41" s="4"/>
      <c r="D41" s="8"/>
      <c r="E41" s="8"/>
      <c r="F41" s="8"/>
      <c r="G41" s="8"/>
      <c r="H41" s="8"/>
    </row>
    <row r="42" spans="2:8" x14ac:dyDescent="0.25">
      <c r="B42" s="4"/>
      <c r="C42" s="4"/>
      <c r="D42" s="8"/>
      <c r="E42" s="8"/>
      <c r="F42" s="8"/>
      <c r="G42" s="8"/>
      <c r="H42" s="8"/>
    </row>
    <row r="43" spans="2:8" x14ac:dyDescent="0.25">
      <c r="B43" s="4"/>
      <c r="C43" s="4"/>
      <c r="D43" s="8"/>
      <c r="E43" s="8"/>
      <c r="F43" s="8"/>
      <c r="G43" s="8"/>
      <c r="H43" s="8"/>
    </row>
    <row r="44" spans="2:8" x14ac:dyDescent="0.25">
      <c r="B44" s="4"/>
      <c r="C44" s="4"/>
      <c r="D44" s="8"/>
      <c r="E44" s="8"/>
      <c r="F44" s="8"/>
      <c r="G44" s="8"/>
      <c r="H44" s="8"/>
    </row>
    <row r="45" spans="2:8" x14ac:dyDescent="0.25">
      <c r="B45" s="4"/>
      <c r="C45" s="4"/>
      <c r="D45" s="8"/>
      <c r="E45" s="8"/>
      <c r="F45" s="8"/>
      <c r="G45" s="8"/>
      <c r="H45" s="8"/>
    </row>
    <row r="46" spans="2:8" x14ac:dyDescent="0.25">
      <c r="B46" s="4"/>
      <c r="C46" s="4"/>
      <c r="D46" s="8"/>
      <c r="E46" s="8"/>
      <c r="F46" s="8"/>
      <c r="G46" s="8"/>
      <c r="H46" s="8"/>
    </row>
    <row r="47" spans="2:8" x14ac:dyDescent="0.25">
      <c r="B47" s="4"/>
      <c r="C47" s="4"/>
      <c r="D47" s="8"/>
      <c r="E47" s="8"/>
      <c r="F47" s="8"/>
      <c r="G47" s="8"/>
      <c r="H47" s="8"/>
    </row>
    <row r="48" spans="2:8" x14ac:dyDescent="0.25">
      <c r="B48" s="4"/>
      <c r="C48" s="4"/>
      <c r="D48" s="8"/>
      <c r="E48" s="8"/>
      <c r="F48" s="8"/>
      <c r="G48" s="8"/>
      <c r="H48" s="8"/>
    </row>
    <row r="49" spans="2:8" x14ac:dyDescent="0.25">
      <c r="B49" s="4"/>
      <c r="C49" s="4"/>
      <c r="D49" s="8"/>
      <c r="E49" s="8"/>
      <c r="F49" s="8"/>
      <c r="G49" s="8"/>
      <c r="H49" s="8"/>
    </row>
    <row r="50" spans="2:8" x14ac:dyDescent="0.25">
      <c r="B50" s="4"/>
      <c r="C50" s="4"/>
      <c r="D50" s="8"/>
      <c r="E50" s="8"/>
      <c r="F50" s="8"/>
      <c r="G50" s="8"/>
      <c r="H50" s="8"/>
    </row>
    <row r="51" spans="2:8" x14ac:dyDescent="0.25">
      <c r="B51" s="4"/>
      <c r="C51" s="4"/>
      <c r="D51" s="8"/>
      <c r="E51" s="8"/>
      <c r="F51" s="8"/>
      <c r="G51" s="8"/>
      <c r="H51" s="8"/>
    </row>
    <row r="52" spans="2:8" x14ac:dyDescent="0.25">
      <c r="B52" s="4"/>
      <c r="C52" s="4"/>
      <c r="D52" s="8"/>
      <c r="E52" s="8"/>
      <c r="F52" s="8"/>
      <c r="G52" s="8"/>
      <c r="H52" s="8"/>
    </row>
    <row r="53" spans="2:8" x14ac:dyDescent="0.25">
      <c r="B53" s="4"/>
      <c r="C53" s="4"/>
      <c r="D53" s="8"/>
      <c r="E53" s="8"/>
      <c r="F53" s="8"/>
      <c r="G53" s="8"/>
      <c r="H53" s="8"/>
    </row>
    <row r="54" spans="2:8" x14ac:dyDescent="0.25">
      <c r="B54" s="4"/>
      <c r="C54" s="4"/>
      <c r="D54" s="8"/>
      <c r="E54" s="8"/>
      <c r="F54" s="8"/>
      <c r="G54" s="8"/>
      <c r="H54" s="8"/>
    </row>
    <row r="55" spans="2:8" x14ac:dyDescent="0.25">
      <c r="B55" s="4"/>
      <c r="C55" s="4"/>
      <c r="D55" s="8"/>
      <c r="E55" s="8"/>
      <c r="F55" s="8"/>
      <c r="G55" s="8"/>
      <c r="H55" s="8"/>
    </row>
    <row r="56" spans="2:8" x14ac:dyDescent="0.25">
      <c r="B56" s="4"/>
      <c r="C56" s="4"/>
      <c r="D56" s="8"/>
      <c r="E56" s="8"/>
      <c r="F56" s="8"/>
      <c r="G56" s="8"/>
      <c r="H56" s="8"/>
    </row>
    <row r="57" spans="2:8" x14ac:dyDescent="0.25">
      <c r="B57" s="4"/>
      <c r="C57" s="4"/>
      <c r="D57" s="8"/>
      <c r="E57" s="8"/>
      <c r="F57" s="8"/>
      <c r="G57" s="8"/>
      <c r="H57" s="8"/>
    </row>
    <row r="58" spans="2:8" x14ac:dyDescent="0.25">
      <c r="B58" s="4"/>
      <c r="C58" s="4"/>
      <c r="D58" s="8"/>
      <c r="E58" s="8"/>
      <c r="F58" s="8"/>
      <c r="G58" s="8"/>
      <c r="H58" s="8"/>
    </row>
  </sheetData>
  <pageMargins left="0.7" right="0.7" top="0.75" bottom="0.75" header="0.3" footer="0.3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I58"/>
  <sheetViews>
    <sheetView topLeftCell="A14" zoomScaleNormal="100" workbookViewId="0">
      <selection activeCell="L49" sqref="L49"/>
    </sheetView>
  </sheetViews>
  <sheetFormatPr defaultRowHeight="15" x14ac:dyDescent="0.25"/>
  <cols>
    <col min="2" max="2" width="9.28515625" customWidth="1"/>
    <col min="3" max="3" width="30.85546875" customWidth="1"/>
    <col min="4" max="5" width="13.140625" style="7" customWidth="1"/>
    <col min="6" max="8" width="9.7109375" style="7" customWidth="1"/>
    <col min="9" max="9" width="10.7109375" customWidth="1"/>
  </cols>
  <sheetData>
    <row r="2" spans="2:9" ht="21" x14ac:dyDescent="0.35">
      <c r="B2" s="27" t="s">
        <v>27</v>
      </c>
      <c r="C2" s="1"/>
      <c r="D2" s="6"/>
      <c r="E2" s="6"/>
      <c r="F2" s="17"/>
    </row>
    <row r="3" spans="2:9" x14ac:dyDescent="0.25">
      <c r="B3" s="2"/>
      <c r="C3" s="2"/>
    </row>
    <row r="4" spans="2:9" s="2" customFormat="1" ht="31.5" x14ac:dyDescent="0.25">
      <c r="B4" s="6">
        <v>1900</v>
      </c>
      <c r="C4" s="29" t="s">
        <v>30</v>
      </c>
      <c r="D4" s="30" t="s">
        <v>29</v>
      </c>
      <c r="E4" s="30" t="s">
        <v>28</v>
      </c>
      <c r="F4" s="31" t="s">
        <v>0</v>
      </c>
      <c r="G4" s="31" t="s">
        <v>1</v>
      </c>
      <c r="H4" s="31" t="s">
        <v>26</v>
      </c>
    </row>
    <row r="5" spans="2:9" x14ac:dyDescent="0.25">
      <c r="B5" s="4"/>
      <c r="C5" s="4" t="s">
        <v>2</v>
      </c>
      <c r="D5" s="8">
        <v>1</v>
      </c>
      <c r="E5" s="8">
        <v>212</v>
      </c>
      <c r="F5" s="14">
        <v>627</v>
      </c>
      <c r="G5" s="8">
        <v>392</v>
      </c>
      <c r="H5" s="12">
        <f>G5/F5</f>
        <v>0.62519936204146731</v>
      </c>
    </row>
    <row r="6" spans="2:9" x14ac:dyDescent="0.25">
      <c r="B6" s="4"/>
      <c r="C6" s="4" t="s">
        <v>17</v>
      </c>
      <c r="D6" s="8">
        <v>1</v>
      </c>
      <c r="E6" s="14">
        <v>136</v>
      </c>
    </row>
    <row r="7" spans="2:9" x14ac:dyDescent="0.25">
      <c r="B7" s="4"/>
      <c r="C7" s="4"/>
      <c r="D7" s="8">
        <v>2</v>
      </c>
      <c r="E7" s="14">
        <v>121</v>
      </c>
      <c r="F7" s="14">
        <v>563</v>
      </c>
      <c r="G7" s="14">
        <v>230</v>
      </c>
      <c r="H7" s="12">
        <f>G7/F7</f>
        <v>0.40852575488454707</v>
      </c>
      <c r="I7" s="15" t="s">
        <v>32</v>
      </c>
    </row>
    <row r="8" spans="2:9" x14ac:dyDescent="0.25">
      <c r="B8" s="4"/>
      <c r="C8" s="4" t="s">
        <v>3</v>
      </c>
      <c r="D8" s="8">
        <v>1</v>
      </c>
      <c r="E8" s="8">
        <v>154</v>
      </c>
    </row>
    <row r="9" spans="2:9" x14ac:dyDescent="0.25">
      <c r="B9" s="4"/>
      <c r="C9" s="4"/>
      <c r="D9" s="8">
        <v>2</v>
      </c>
      <c r="E9" s="8">
        <v>154</v>
      </c>
      <c r="F9" s="8">
        <v>657</v>
      </c>
      <c r="G9" s="8">
        <v>273</v>
      </c>
      <c r="H9" s="9">
        <f>G9/F9</f>
        <v>0.41552511415525112</v>
      </c>
    </row>
    <row r="10" spans="2:9" x14ac:dyDescent="0.25">
      <c r="B10" s="4"/>
      <c r="C10" s="4" t="s">
        <v>4</v>
      </c>
      <c r="D10" s="8">
        <v>1</v>
      </c>
      <c r="E10" s="8">
        <v>200</v>
      </c>
    </row>
    <row r="11" spans="2:9" x14ac:dyDescent="0.25">
      <c r="B11" s="4"/>
      <c r="C11" s="4"/>
      <c r="D11" s="8">
        <v>2</v>
      </c>
      <c r="E11" s="8">
        <v>179</v>
      </c>
      <c r="F11" s="8">
        <v>505</v>
      </c>
      <c r="G11" s="8">
        <v>324</v>
      </c>
      <c r="H11" s="12">
        <f>G11/F11</f>
        <v>0.6415841584158416</v>
      </c>
    </row>
    <row r="12" spans="2:9" x14ac:dyDescent="0.25">
      <c r="B12" s="4"/>
      <c r="C12" s="4" t="s">
        <v>5</v>
      </c>
      <c r="D12" s="8">
        <v>1</v>
      </c>
      <c r="E12" s="8">
        <v>41</v>
      </c>
      <c r="F12" s="8">
        <v>57</v>
      </c>
      <c r="G12" s="8">
        <v>41</v>
      </c>
      <c r="H12" s="9">
        <f t="shared" ref="H12:H34" si="0">G12/F12</f>
        <v>0.7192982456140351</v>
      </c>
    </row>
    <row r="13" spans="2:9" x14ac:dyDescent="0.25">
      <c r="B13" s="4"/>
      <c r="C13" s="4" t="s">
        <v>20</v>
      </c>
      <c r="D13" s="8">
        <v>1</v>
      </c>
      <c r="E13" s="8">
        <v>52</v>
      </c>
      <c r="F13" s="14">
        <v>208</v>
      </c>
      <c r="G13" s="8">
        <v>60</v>
      </c>
      <c r="H13" s="12">
        <f t="shared" si="0"/>
        <v>0.28846153846153844</v>
      </c>
    </row>
    <row r="14" spans="2:9" x14ac:dyDescent="0.25">
      <c r="B14" s="4"/>
      <c r="C14" s="4" t="s">
        <v>21</v>
      </c>
      <c r="D14" s="8">
        <v>1</v>
      </c>
      <c r="E14" s="8">
        <v>47</v>
      </c>
      <c r="F14" s="14">
        <v>128</v>
      </c>
      <c r="G14" s="8">
        <v>76</v>
      </c>
      <c r="H14" s="12">
        <f t="shared" si="0"/>
        <v>0.59375</v>
      </c>
    </row>
    <row r="15" spans="2:9" x14ac:dyDescent="0.25">
      <c r="B15" s="4"/>
      <c r="C15" s="4" t="s">
        <v>7</v>
      </c>
      <c r="D15" s="8">
        <v>1</v>
      </c>
      <c r="E15" s="8">
        <v>97</v>
      </c>
    </row>
    <row r="16" spans="2:9" x14ac:dyDescent="0.25">
      <c r="B16" s="4"/>
      <c r="C16" s="4"/>
      <c r="D16" s="8">
        <v>2</v>
      </c>
      <c r="E16" s="8">
        <v>88</v>
      </c>
      <c r="F16" s="14">
        <v>371</v>
      </c>
      <c r="G16" s="8">
        <v>169</v>
      </c>
      <c r="H16" s="12">
        <f>G16/F16</f>
        <v>0.4555256064690027</v>
      </c>
    </row>
    <row r="17" spans="2:8" x14ac:dyDescent="0.25">
      <c r="B17" s="4"/>
      <c r="C17" s="4" t="s">
        <v>8</v>
      </c>
      <c r="D17" s="8">
        <v>1</v>
      </c>
      <c r="E17" s="14">
        <v>127</v>
      </c>
    </row>
    <row r="18" spans="2:8" x14ac:dyDescent="0.25">
      <c r="B18" s="4"/>
      <c r="C18" s="4"/>
      <c r="D18" s="8">
        <v>2</v>
      </c>
      <c r="E18" s="14">
        <v>116</v>
      </c>
      <c r="F18" s="14">
        <v>395</v>
      </c>
      <c r="G18" s="14">
        <v>226</v>
      </c>
      <c r="H18" s="12">
        <f>G18/F18</f>
        <v>0.57215189873417727</v>
      </c>
    </row>
    <row r="19" spans="2:8" x14ac:dyDescent="0.25">
      <c r="B19" s="4"/>
      <c r="C19" s="4" t="s">
        <v>22</v>
      </c>
      <c r="D19" s="8">
        <v>1</v>
      </c>
      <c r="E19" s="8">
        <v>45</v>
      </c>
      <c r="F19" s="14">
        <v>138</v>
      </c>
      <c r="G19" s="8">
        <v>79</v>
      </c>
      <c r="H19" s="12">
        <f t="shared" si="0"/>
        <v>0.57246376811594202</v>
      </c>
    </row>
    <row r="20" spans="2:8" x14ac:dyDescent="0.25">
      <c r="B20" s="4"/>
      <c r="C20" s="4" t="s">
        <v>23</v>
      </c>
      <c r="D20" s="8">
        <v>1</v>
      </c>
      <c r="E20" s="8">
        <v>69</v>
      </c>
      <c r="F20" s="8">
        <v>378</v>
      </c>
      <c r="G20" s="8">
        <v>69</v>
      </c>
      <c r="H20" s="9">
        <f t="shared" si="0"/>
        <v>0.18253968253968253</v>
      </c>
    </row>
    <row r="21" spans="2:8" x14ac:dyDescent="0.25">
      <c r="B21" s="4"/>
      <c r="C21" s="4" t="s">
        <v>10</v>
      </c>
      <c r="D21" s="8">
        <v>1</v>
      </c>
      <c r="E21" s="8">
        <v>225</v>
      </c>
    </row>
    <row r="22" spans="2:8" x14ac:dyDescent="0.25">
      <c r="B22" s="4"/>
      <c r="C22" s="4"/>
      <c r="D22" s="8">
        <v>2</v>
      </c>
      <c r="E22" s="8">
        <v>148</v>
      </c>
      <c r="F22" s="8">
        <v>517</v>
      </c>
      <c r="G22" s="8">
        <v>290</v>
      </c>
      <c r="H22" s="9">
        <f>G22/F22</f>
        <v>0.56092843326885877</v>
      </c>
    </row>
    <row r="23" spans="2:8" x14ac:dyDescent="0.25">
      <c r="B23" s="4"/>
      <c r="C23" s="4" t="s">
        <v>11</v>
      </c>
      <c r="D23" s="8">
        <v>1</v>
      </c>
      <c r="E23" s="8">
        <v>150</v>
      </c>
    </row>
    <row r="24" spans="2:8" x14ac:dyDescent="0.25">
      <c r="B24" s="4"/>
      <c r="C24" s="4"/>
      <c r="D24" s="8">
        <v>2</v>
      </c>
      <c r="E24" s="8">
        <v>96</v>
      </c>
      <c r="F24" s="14">
        <v>456</v>
      </c>
      <c r="G24" s="8">
        <v>178</v>
      </c>
      <c r="H24" s="12">
        <f>G24/F24</f>
        <v>0.39035087719298245</v>
      </c>
    </row>
    <row r="25" spans="2:8" x14ac:dyDescent="0.25">
      <c r="B25" s="4"/>
      <c r="C25" s="4" t="s">
        <v>12</v>
      </c>
      <c r="D25" s="8">
        <v>1</v>
      </c>
      <c r="E25" s="14">
        <v>134</v>
      </c>
    </row>
    <row r="26" spans="2:8" x14ac:dyDescent="0.25">
      <c r="B26" s="4"/>
      <c r="C26" s="4"/>
      <c r="D26" s="8">
        <v>2</v>
      </c>
      <c r="E26" s="8">
        <v>119</v>
      </c>
      <c r="F26" s="8">
        <v>414</v>
      </c>
      <c r="G26" s="8">
        <v>180</v>
      </c>
      <c r="H26" s="9">
        <f>G26/F26</f>
        <v>0.43478260869565216</v>
      </c>
    </row>
    <row r="27" spans="2:8" x14ac:dyDescent="0.25">
      <c r="B27" s="4"/>
      <c r="C27" s="4" t="s">
        <v>13</v>
      </c>
      <c r="D27" s="8">
        <v>1</v>
      </c>
      <c r="E27" s="14">
        <v>45</v>
      </c>
      <c r="F27" s="8">
        <v>154</v>
      </c>
      <c r="G27" s="14">
        <v>64</v>
      </c>
      <c r="H27" s="12">
        <f t="shared" si="0"/>
        <v>0.41558441558441561</v>
      </c>
    </row>
    <row r="28" spans="2:8" x14ac:dyDescent="0.25">
      <c r="B28" s="4"/>
      <c r="C28" s="4" t="s">
        <v>14</v>
      </c>
      <c r="D28" s="8">
        <v>1</v>
      </c>
      <c r="E28" s="8">
        <v>197</v>
      </c>
    </row>
    <row r="29" spans="2:8" x14ac:dyDescent="0.25">
      <c r="B29" s="4"/>
      <c r="C29" s="4"/>
      <c r="D29" s="8">
        <v>2</v>
      </c>
      <c r="E29" s="8">
        <v>168</v>
      </c>
      <c r="F29" s="8">
        <v>508</v>
      </c>
      <c r="G29" s="8">
        <v>314</v>
      </c>
      <c r="H29" s="9">
        <f>G29/F29</f>
        <v>0.61811023622047245</v>
      </c>
    </row>
    <row r="30" spans="2:8" x14ac:dyDescent="0.25">
      <c r="B30" s="4"/>
      <c r="C30" s="4" t="s">
        <v>15</v>
      </c>
      <c r="D30" s="8">
        <v>1</v>
      </c>
      <c r="E30" s="8">
        <v>59</v>
      </c>
      <c r="F30" s="8">
        <v>280</v>
      </c>
      <c r="G30" s="8">
        <v>59</v>
      </c>
      <c r="H30" s="9">
        <f t="shared" si="0"/>
        <v>0.21071428571428572</v>
      </c>
    </row>
    <row r="31" spans="2:8" x14ac:dyDescent="0.25">
      <c r="B31" s="4"/>
      <c r="C31" s="4" t="s">
        <v>16</v>
      </c>
      <c r="D31" s="8">
        <v>1</v>
      </c>
      <c r="E31" s="8">
        <v>93</v>
      </c>
      <c r="F31" s="8">
        <v>227</v>
      </c>
      <c r="G31" s="8">
        <v>149</v>
      </c>
      <c r="H31" s="9">
        <f t="shared" si="0"/>
        <v>0.65638766519823788</v>
      </c>
    </row>
    <row r="32" spans="2:8" x14ac:dyDescent="0.25">
      <c r="B32" s="4"/>
      <c r="C32" s="4" t="s">
        <v>31</v>
      </c>
      <c r="D32" s="8">
        <v>1</v>
      </c>
      <c r="E32" s="8">
        <v>116</v>
      </c>
      <c r="F32" s="14">
        <v>378</v>
      </c>
      <c r="G32" s="8">
        <v>151</v>
      </c>
      <c r="H32" s="12">
        <f t="shared" si="0"/>
        <v>0.39947089947089948</v>
      </c>
    </row>
    <row r="33" spans="2:8" x14ac:dyDescent="0.25">
      <c r="B33" s="4"/>
      <c r="C33" s="4" t="s">
        <v>18</v>
      </c>
      <c r="D33" s="8">
        <v>1</v>
      </c>
      <c r="E33" s="8">
        <v>87</v>
      </c>
      <c r="F33" s="14">
        <v>181</v>
      </c>
      <c r="G33" s="8">
        <v>118</v>
      </c>
      <c r="H33" s="12">
        <f t="shared" si="0"/>
        <v>0.65193370165745856</v>
      </c>
    </row>
    <row r="34" spans="2:8" ht="15.75" thickBot="1" x14ac:dyDescent="0.3">
      <c r="B34" s="4"/>
      <c r="C34" s="4" t="s">
        <v>19</v>
      </c>
      <c r="D34" s="23">
        <v>1</v>
      </c>
      <c r="E34" s="23">
        <v>86</v>
      </c>
      <c r="F34" s="24">
        <v>272</v>
      </c>
      <c r="G34" s="23">
        <v>153</v>
      </c>
      <c r="H34" s="25">
        <f t="shared" si="0"/>
        <v>0.5625</v>
      </c>
    </row>
    <row r="35" spans="2:8" s="1" customFormat="1" ht="15.75" x14ac:dyDescent="0.25">
      <c r="B35" s="5"/>
      <c r="C35" s="5"/>
      <c r="D35" s="10">
        <v>30</v>
      </c>
      <c r="E35" s="16">
        <f>SUM(E5:E34)/30</f>
        <v>118.7</v>
      </c>
      <c r="F35" s="16">
        <f>SUM(F5:F34)</f>
        <v>7414</v>
      </c>
      <c r="G35" s="16">
        <f>SUM(G5:G34)</f>
        <v>3595</v>
      </c>
      <c r="H35" s="13">
        <f>G35/F35</f>
        <v>0.48489344483409763</v>
      </c>
    </row>
    <row r="36" spans="2:8" x14ac:dyDescent="0.25">
      <c r="B36" s="4"/>
      <c r="C36" s="4"/>
      <c r="D36" s="8"/>
      <c r="E36" s="8"/>
      <c r="F36" s="8"/>
      <c r="G36" s="8"/>
      <c r="H36" s="8"/>
    </row>
    <row r="37" spans="2:8" x14ac:dyDescent="0.25">
      <c r="B37" s="4"/>
      <c r="C37" s="4"/>
      <c r="D37" s="8"/>
      <c r="E37" s="8"/>
      <c r="F37" s="8"/>
      <c r="G37" s="8"/>
      <c r="H37" s="8"/>
    </row>
    <row r="38" spans="2:8" x14ac:dyDescent="0.25">
      <c r="B38" s="4"/>
      <c r="C38" s="4"/>
      <c r="D38" s="8"/>
      <c r="E38" s="8"/>
      <c r="F38" s="8"/>
      <c r="G38" s="8"/>
      <c r="H38" s="8"/>
    </row>
    <row r="39" spans="2:8" x14ac:dyDescent="0.25">
      <c r="B39" s="4"/>
      <c r="C39" s="4"/>
      <c r="D39" s="8"/>
      <c r="E39" s="8"/>
      <c r="F39" s="8"/>
      <c r="G39" s="8"/>
      <c r="H39" s="11"/>
    </row>
    <row r="40" spans="2:8" x14ac:dyDescent="0.25">
      <c r="B40" s="4"/>
      <c r="C40" s="4"/>
      <c r="D40" s="8"/>
      <c r="E40" s="8"/>
      <c r="F40" s="8"/>
      <c r="G40" s="8"/>
      <c r="H40" s="8"/>
    </row>
    <row r="41" spans="2:8" x14ac:dyDescent="0.25">
      <c r="B41" s="4"/>
      <c r="C41" s="4"/>
      <c r="D41" s="8"/>
      <c r="E41" s="8"/>
      <c r="F41" s="8"/>
      <c r="G41" s="8"/>
      <c r="H41" s="8"/>
    </row>
    <row r="42" spans="2:8" x14ac:dyDescent="0.25">
      <c r="B42" s="4"/>
      <c r="C42" s="4"/>
      <c r="D42" s="8"/>
      <c r="E42" s="8"/>
      <c r="F42" s="8"/>
      <c r="G42" s="8"/>
      <c r="H42" s="8"/>
    </row>
    <row r="43" spans="2:8" x14ac:dyDescent="0.25">
      <c r="B43" s="4"/>
      <c r="C43" s="4"/>
      <c r="D43" s="8"/>
      <c r="E43" s="8"/>
      <c r="F43" s="8"/>
      <c r="G43" s="8"/>
      <c r="H43" s="8"/>
    </row>
    <row r="44" spans="2:8" x14ac:dyDescent="0.25">
      <c r="B44" s="4"/>
      <c r="C44" s="4"/>
      <c r="D44" s="8"/>
      <c r="E44" s="8"/>
      <c r="F44" s="8"/>
      <c r="G44" s="8"/>
      <c r="H44" s="8"/>
    </row>
    <row r="45" spans="2:8" x14ac:dyDescent="0.25">
      <c r="B45" s="4"/>
      <c r="C45" s="4"/>
      <c r="D45" s="8"/>
      <c r="E45" s="8"/>
      <c r="F45" s="8"/>
      <c r="G45" s="8"/>
      <c r="H45" s="8"/>
    </row>
    <row r="46" spans="2:8" x14ac:dyDescent="0.25">
      <c r="B46" s="4"/>
      <c r="C46" s="4"/>
      <c r="D46" s="8"/>
      <c r="E46" s="8"/>
      <c r="F46" s="8"/>
      <c r="G46" s="8"/>
      <c r="H46" s="8"/>
    </row>
    <row r="47" spans="2:8" x14ac:dyDescent="0.25">
      <c r="B47" s="4"/>
      <c r="C47" s="4"/>
      <c r="D47" s="8"/>
      <c r="E47" s="8"/>
      <c r="F47" s="8"/>
      <c r="G47" s="8"/>
      <c r="H47" s="8"/>
    </row>
    <row r="48" spans="2:8" x14ac:dyDescent="0.25">
      <c r="B48" s="4"/>
      <c r="C48" s="4"/>
      <c r="D48" s="8"/>
      <c r="E48" s="8"/>
      <c r="F48" s="8"/>
      <c r="G48" s="8"/>
      <c r="H48" s="8"/>
    </row>
    <row r="49" spans="2:8" x14ac:dyDescent="0.25">
      <c r="B49" s="4"/>
      <c r="C49" s="4"/>
      <c r="D49" s="8"/>
      <c r="E49" s="8"/>
      <c r="F49" s="8"/>
      <c r="G49" s="8"/>
      <c r="H49" s="8"/>
    </row>
    <row r="50" spans="2:8" x14ac:dyDescent="0.25">
      <c r="B50" s="4"/>
      <c r="C50" s="4"/>
      <c r="D50" s="8"/>
      <c r="E50" s="8"/>
      <c r="F50" s="8"/>
      <c r="G50" s="8"/>
      <c r="H50" s="8"/>
    </row>
    <row r="51" spans="2:8" x14ac:dyDescent="0.25">
      <c r="B51" s="4"/>
      <c r="C51" s="4"/>
      <c r="D51" s="8"/>
      <c r="E51" s="8"/>
      <c r="F51" s="8"/>
      <c r="G51" s="8"/>
      <c r="H51" s="8"/>
    </row>
    <row r="52" spans="2:8" x14ac:dyDescent="0.25">
      <c r="B52" s="4"/>
      <c r="C52" s="4"/>
      <c r="D52" s="8"/>
      <c r="E52" s="8"/>
      <c r="F52" s="8"/>
      <c r="G52" s="8"/>
      <c r="H52" s="8"/>
    </row>
    <row r="53" spans="2:8" x14ac:dyDescent="0.25">
      <c r="B53" s="4"/>
      <c r="C53" s="4"/>
      <c r="D53" s="8"/>
      <c r="E53" s="8"/>
      <c r="F53" s="8"/>
      <c r="G53" s="8"/>
      <c r="H53" s="8"/>
    </row>
    <row r="54" spans="2:8" x14ac:dyDescent="0.25">
      <c r="B54" s="4"/>
      <c r="C54" s="4"/>
      <c r="D54" s="8"/>
      <c r="E54" s="8"/>
      <c r="F54" s="8"/>
      <c r="G54" s="8"/>
      <c r="H54" s="8"/>
    </row>
    <row r="55" spans="2:8" x14ac:dyDescent="0.25">
      <c r="B55" s="4"/>
      <c r="C55" s="4"/>
      <c r="D55" s="8"/>
      <c r="E55" s="8"/>
      <c r="F55" s="8"/>
      <c r="G55" s="8"/>
      <c r="H55" s="8"/>
    </row>
    <row r="56" spans="2:8" x14ac:dyDescent="0.25">
      <c r="B56" s="4"/>
      <c r="C56" s="4"/>
      <c r="D56" s="8"/>
      <c r="E56" s="8"/>
      <c r="F56" s="8"/>
      <c r="G56" s="8"/>
      <c r="H56" s="8"/>
    </row>
    <row r="57" spans="2:8" x14ac:dyDescent="0.25">
      <c r="B57" s="4"/>
      <c r="C57" s="4"/>
      <c r="D57" s="8"/>
      <c r="E57" s="8"/>
      <c r="F57" s="8"/>
      <c r="G57" s="8"/>
      <c r="H57" s="8"/>
    </row>
    <row r="58" spans="2:8" x14ac:dyDescent="0.25">
      <c r="B58" s="4"/>
      <c r="C58" s="4"/>
      <c r="D58" s="8"/>
      <c r="E58" s="8"/>
      <c r="F58" s="8"/>
      <c r="G58" s="8"/>
      <c r="H58" s="8"/>
    </row>
  </sheetData>
  <pageMargins left="0.7" right="0.7" top="0.75" bottom="0.75" header="0.3" footer="0.3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I58"/>
  <sheetViews>
    <sheetView zoomScaleNormal="100" workbookViewId="0">
      <selection activeCell="L49" sqref="L49"/>
    </sheetView>
  </sheetViews>
  <sheetFormatPr defaultRowHeight="15" x14ac:dyDescent="0.25"/>
  <cols>
    <col min="2" max="2" width="9.28515625" customWidth="1"/>
    <col min="3" max="3" width="30.85546875" customWidth="1"/>
    <col min="4" max="5" width="13.140625" style="7" customWidth="1"/>
    <col min="6" max="8" width="9.7109375" style="7" customWidth="1"/>
    <col min="9" max="9" width="10.7109375" customWidth="1"/>
  </cols>
  <sheetData>
    <row r="2" spans="2:8" ht="21" x14ac:dyDescent="0.35">
      <c r="B2" s="27" t="s">
        <v>27</v>
      </c>
      <c r="C2" s="1"/>
      <c r="D2" s="6"/>
      <c r="E2" s="6"/>
      <c r="F2" s="17"/>
    </row>
    <row r="3" spans="2:8" x14ac:dyDescent="0.25">
      <c r="B3" s="2"/>
      <c r="C3" s="2"/>
    </row>
    <row r="4" spans="2:8" s="2" customFormat="1" ht="31.5" x14ac:dyDescent="0.25">
      <c r="B4" s="6">
        <v>1902</v>
      </c>
      <c r="C4" s="29" t="s">
        <v>30</v>
      </c>
      <c r="D4" s="30" t="s">
        <v>29</v>
      </c>
      <c r="E4" s="30" t="s">
        <v>28</v>
      </c>
      <c r="F4" s="31" t="s">
        <v>0</v>
      </c>
      <c r="G4" s="31" t="s">
        <v>1</v>
      </c>
      <c r="H4" s="31" t="s">
        <v>26</v>
      </c>
    </row>
    <row r="5" spans="2:8" x14ac:dyDescent="0.25">
      <c r="B5" s="4"/>
      <c r="C5" s="4" t="s">
        <v>2</v>
      </c>
      <c r="D5" s="8">
        <v>1</v>
      </c>
      <c r="E5" s="14">
        <v>222</v>
      </c>
      <c r="F5" s="14">
        <v>690</v>
      </c>
      <c r="G5" s="14">
        <v>406</v>
      </c>
      <c r="H5" s="12">
        <f>G5/F5</f>
        <v>0.58840579710144925</v>
      </c>
    </row>
    <row r="6" spans="2:8" x14ac:dyDescent="0.25">
      <c r="B6" s="4"/>
      <c r="C6" s="4" t="s">
        <v>17</v>
      </c>
      <c r="D6" s="8">
        <v>1</v>
      </c>
      <c r="E6" s="8">
        <v>215</v>
      </c>
    </row>
    <row r="7" spans="2:8" x14ac:dyDescent="0.25">
      <c r="B7" s="4"/>
      <c r="C7" s="4"/>
      <c r="D7" s="8">
        <v>2</v>
      </c>
      <c r="E7" s="14">
        <v>176</v>
      </c>
      <c r="F7" s="14">
        <v>554</v>
      </c>
      <c r="G7" s="14">
        <v>291</v>
      </c>
      <c r="H7" s="12">
        <f>G7/F7</f>
        <v>0.52527075812274371</v>
      </c>
    </row>
    <row r="8" spans="2:8" x14ac:dyDescent="0.25">
      <c r="B8" s="4"/>
      <c r="C8" s="4" t="s">
        <v>3</v>
      </c>
      <c r="D8" s="8">
        <v>1</v>
      </c>
      <c r="E8" s="8">
        <v>189</v>
      </c>
    </row>
    <row r="9" spans="2:8" x14ac:dyDescent="0.25">
      <c r="B9" s="4"/>
      <c r="C9" s="4"/>
      <c r="D9" s="8">
        <v>2</v>
      </c>
      <c r="E9" s="8">
        <v>169</v>
      </c>
      <c r="F9" s="14">
        <v>642</v>
      </c>
      <c r="G9" s="14">
        <v>332</v>
      </c>
      <c r="H9" s="12">
        <f>G9/F9</f>
        <v>0.51713395638629278</v>
      </c>
    </row>
    <row r="10" spans="2:8" x14ac:dyDescent="0.25">
      <c r="B10" s="4"/>
      <c r="C10" s="4" t="s">
        <v>4</v>
      </c>
      <c r="D10" s="8">
        <v>1</v>
      </c>
      <c r="E10" s="8">
        <v>226</v>
      </c>
    </row>
    <row r="11" spans="2:8" x14ac:dyDescent="0.25">
      <c r="B11" s="4"/>
      <c r="C11" s="4"/>
      <c r="D11" s="8">
        <v>2</v>
      </c>
      <c r="E11" s="8">
        <v>213</v>
      </c>
      <c r="F11" s="8">
        <v>511</v>
      </c>
      <c r="G11" s="8">
        <v>385</v>
      </c>
      <c r="H11" s="9">
        <f>G11/F11</f>
        <v>0.75342465753424659</v>
      </c>
    </row>
    <row r="12" spans="2:8" x14ac:dyDescent="0.25">
      <c r="B12" s="4"/>
      <c r="C12" s="4" t="s">
        <v>5</v>
      </c>
      <c r="D12" s="8">
        <v>1</v>
      </c>
      <c r="E12" s="8">
        <v>28</v>
      </c>
      <c r="F12" s="8">
        <v>54</v>
      </c>
      <c r="G12" s="14">
        <v>51</v>
      </c>
      <c r="H12" s="12">
        <f t="shared" ref="H12:H34" si="0">G12/F12</f>
        <v>0.94444444444444442</v>
      </c>
    </row>
    <row r="13" spans="2:8" x14ac:dyDescent="0.25">
      <c r="B13" s="4"/>
      <c r="C13" s="4" t="s">
        <v>20</v>
      </c>
      <c r="D13" s="8">
        <v>1</v>
      </c>
      <c r="E13" s="8">
        <v>58</v>
      </c>
      <c r="F13" s="14">
        <v>193</v>
      </c>
      <c r="G13" s="8">
        <v>58</v>
      </c>
      <c r="H13" s="12">
        <f t="shared" si="0"/>
        <v>0.30051813471502592</v>
      </c>
    </row>
    <row r="14" spans="2:8" x14ac:dyDescent="0.25">
      <c r="B14" s="4"/>
      <c r="C14" s="4" t="s">
        <v>21</v>
      </c>
      <c r="D14" s="8">
        <v>1</v>
      </c>
      <c r="E14" s="8">
        <v>52</v>
      </c>
      <c r="F14" s="14">
        <v>116</v>
      </c>
      <c r="G14" s="8">
        <v>87</v>
      </c>
      <c r="H14" s="12">
        <f t="shared" si="0"/>
        <v>0.75</v>
      </c>
    </row>
    <row r="15" spans="2:8" x14ac:dyDescent="0.25">
      <c r="B15" s="4"/>
      <c r="C15" s="4" t="s">
        <v>7</v>
      </c>
      <c r="D15" s="8">
        <v>1</v>
      </c>
      <c r="E15" s="8">
        <v>157</v>
      </c>
    </row>
    <row r="16" spans="2:8" x14ac:dyDescent="0.25">
      <c r="B16" s="4"/>
      <c r="C16" s="4"/>
      <c r="D16" s="8">
        <v>2</v>
      </c>
      <c r="E16" s="8">
        <v>153</v>
      </c>
      <c r="F16" s="14">
        <v>376</v>
      </c>
      <c r="G16" s="8">
        <v>211</v>
      </c>
      <c r="H16" s="12">
        <f>G16/F16</f>
        <v>0.56117021276595747</v>
      </c>
    </row>
    <row r="17" spans="2:9" x14ac:dyDescent="0.25">
      <c r="B17" s="4"/>
      <c r="C17" s="4" t="s">
        <v>8</v>
      </c>
      <c r="D17" s="8">
        <v>1</v>
      </c>
      <c r="E17" s="8">
        <v>148</v>
      </c>
    </row>
    <row r="18" spans="2:9" x14ac:dyDescent="0.25">
      <c r="B18" s="4"/>
      <c r="C18" s="4"/>
      <c r="D18" s="8">
        <v>2</v>
      </c>
      <c r="E18" s="14">
        <v>144</v>
      </c>
      <c r="F18" s="14">
        <v>439</v>
      </c>
      <c r="G18" s="14">
        <v>276</v>
      </c>
      <c r="H18" s="12">
        <f>G18/F18</f>
        <v>0.62870159453302965</v>
      </c>
      <c r="I18" s="15" t="s">
        <v>32</v>
      </c>
    </row>
    <row r="19" spans="2:9" x14ac:dyDescent="0.25">
      <c r="B19" s="4"/>
      <c r="C19" s="4" t="s">
        <v>22</v>
      </c>
      <c r="D19" s="8">
        <v>1</v>
      </c>
      <c r="E19" s="8">
        <v>56</v>
      </c>
      <c r="F19" s="14">
        <v>136</v>
      </c>
      <c r="G19" s="8">
        <v>65</v>
      </c>
      <c r="H19" s="12">
        <f t="shared" si="0"/>
        <v>0.47794117647058826</v>
      </c>
    </row>
    <row r="20" spans="2:9" x14ac:dyDescent="0.25">
      <c r="B20" s="4"/>
      <c r="C20" s="4" t="s">
        <v>23</v>
      </c>
      <c r="D20" s="8">
        <v>1</v>
      </c>
      <c r="E20" s="8">
        <v>139</v>
      </c>
      <c r="F20" s="8">
        <v>387</v>
      </c>
      <c r="G20" s="8">
        <v>139</v>
      </c>
      <c r="H20" s="9">
        <f t="shared" si="0"/>
        <v>0.35917312661498707</v>
      </c>
    </row>
    <row r="21" spans="2:9" x14ac:dyDescent="0.25">
      <c r="B21" s="4"/>
      <c r="C21" s="4" t="s">
        <v>10</v>
      </c>
      <c r="D21" s="8">
        <v>1</v>
      </c>
      <c r="E21" s="8">
        <v>262</v>
      </c>
    </row>
    <row r="22" spans="2:9" x14ac:dyDescent="0.25">
      <c r="B22" s="4"/>
      <c r="C22" s="4"/>
      <c r="D22" s="8">
        <v>2</v>
      </c>
      <c r="E22" s="8">
        <v>236</v>
      </c>
      <c r="F22" s="8">
        <v>533</v>
      </c>
      <c r="G22" s="8">
        <v>262</v>
      </c>
      <c r="H22" s="9">
        <f>G22/F22</f>
        <v>0.49155722326454032</v>
      </c>
    </row>
    <row r="23" spans="2:9" x14ac:dyDescent="0.25">
      <c r="B23" s="4"/>
      <c r="C23" s="4" t="s">
        <v>11</v>
      </c>
      <c r="D23" s="8">
        <v>1</v>
      </c>
      <c r="E23" s="8">
        <v>237</v>
      </c>
    </row>
    <row r="24" spans="2:9" x14ac:dyDescent="0.25">
      <c r="B24" s="4"/>
      <c r="C24" s="4"/>
      <c r="D24" s="8">
        <v>2</v>
      </c>
      <c r="E24" s="8">
        <v>134</v>
      </c>
      <c r="F24" s="14">
        <v>432</v>
      </c>
      <c r="G24" s="8">
        <v>247</v>
      </c>
      <c r="H24" s="12">
        <f>G24/F24</f>
        <v>0.5717592592592593</v>
      </c>
    </row>
    <row r="25" spans="2:9" x14ac:dyDescent="0.25">
      <c r="B25" s="4"/>
      <c r="C25" s="4" t="s">
        <v>12</v>
      </c>
      <c r="D25" s="8">
        <v>1</v>
      </c>
      <c r="E25" s="8">
        <v>192</v>
      </c>
    </row>
    <row r="26" spans="2:9" x14ac:dyDescent="0.25">
      <c r="B26" s="4"/>
      <c r="C26" s="4"/>
      <c r="D26" s="8">
        <v>2</v>
      </c>
      <c r="E26" s="8">
        <v>146</v>
      </c>
      <c r="F26" s="14">
        <v>406</v>
      </c>
      <c r="G26" s="8">
        <v>271</v>
      </c>
      <c r="H26" s="12">
        <f>G26/F26</f>
        <v>0.66748768472906406</v>
      </c>
    </row>
    <row r="27" spans="2:9" x14ac:dyDescent="0.25">
      <c r="B27" s="4"/>
      <c r="C27" s="4" t="s">
        <v>13</v>
      </c>
      <c r="D27" s="8">
        <v>1</v>
      </c>
      <c r="E27" s="8">
        <v>50</v>
      </c>
      <c r="F27" s="14">
        <v>160</v>
      </c>
      <c r="G27" s="8">
        <v>50</v>
      </c>
      <c r="H27" s="12">
        <f t="shared" si="0"/>
        <v>0.3125</v>
      </c>
    </row>
    <row r="28" spans="2:9" x14ac:dyDescent="0.25">
      <c r="B28" s="4"/>
      <c r="C28" s="4" t="s">
        <v>14</v>
      </c>
      <c r="D28" s="8">
        <v>1</v>
      </c>
      <c r="E28" s="8">
        <v>235</v>
      </c>
    </row>
    <row r="29" spans="2:9" x14ac:dyDescent="0.25">
      <c r="B29" s="4"/>
      <c r="C29" s="4"/>
      <c r="D29" s="8">
        <v>2</v>
      </c>
      <c r="E29" s="8">
        <v>230</v>
      </c>
      <c r="F29" s="8">
        <v>517</v>
      </c>
      <c r="G29" s="8">
        <v>360</v>
      </c>
      <c r="H29" s="9">
        <f>G29/F29</f>
        <v>0.69632495164410058</v>
      </c>
    </row>
    <row r="30" spans="2:9" x14ac:dyDescent="0.25">
      <c r="B30" s="4"/>
      <c r="C30" s="4" t="s">
        <v>15</v>
      </c>
      <c r="D30" s="8">
        <v>1</v>
      </c>
      <c r="E30" s="8">
        <v>35</v>
      </c>
      <c r="F30" s="8">
        <v>271</v>
      </c>
      <c r="G30" s="8">
        <v>50</v>
      </c>
      <c r="H30" s="12">
        <f t="shared" si="0"/>
        <v>0.18450184501845018</v>
      </c>
    </row>
    <row r="31" spans="2:9" x14ac:dyDescent="0.25">
      <c r="B31" s="4"/>
      <c r="C31" s="4" t="s">
        <v>16</v>
      </c>
      <c r="D31" s="8">
        <v>1</v>
      </c>
      <c r="E31" s="8">
        <v>83</v>
      </c>
      <c r="F31" s="8">
        <v>238</v>
      </c>
      <c r="G31" s="8">
        <v>159</v>
      </c>
      <c r="H31" s="9">
        <f t="shared" si="0"/>
        <v>0.66806722689075626</v>
      </c>
    </row>
    <row r="32" spans="2:9" x14ac:dyDescent="0.25">
      <c r="B32" s="4"/>
      <c r="C32" s="4" t="s">
        <v>31</v>
      </c>
      <c r="D32" s="8">
        <v>1</v>
      </c>
      <c r="E32" s="8">
        <v>52</v>
      </c>
      <c r="F32" s="14">
        <v>397</v>
      </c>
      <c r="G32" s="8">
        <v>52</v>
      </c>
      <c r="H32" s="12">
        <f t="shared" si="0"/>
        <v>0.13098236775818639</v>
      </c>
    </row>
    <row r="33" spans="2:8" x14ac:dyDescent="0.25">
      <c r="B33" s="4"/>
      <c r="C33" s="4" t="s">
        <v>18</v>
      </c>
      <c r="D33" s="8">
        <v>1</v>
      </c>
      <c r="E33" s="8">
        <v>67</v>
      </c>
      <c r="F33" s="14">
        <v>184</v>
      </c>
      <c r="G33" s="8">
        <v>113</v>
      </c>
      <c r="H33" s="12">
        <f t="shared" si="0"/>
        <v>0.61413043478260865</v>
      </c>
    </row>
    <row r="34" spans="2:8" ht="15.75" thickBot="1" x14ac:dyDescent="0.3">
      <c r="B34" s="4"/>
      <c r="C34" s="4" t="s">
        <v>19</v>
      </c>
      <c r="D34" s="23">
        <v>1</v>
      </c>
      <c r="E34" s="23">
        <v>104</v>
      </c>
      <c r="F34" s="24">
        <v>282</v>
      </c>
      <c r="G34" s="23">
        <v>180</v>
      </c>
      <c r="H34" s="25">
        <f t="shared" si="0"/>
        <v>0.63829787234042556</v>
      </c>
    </row>
    <row r="35" spans="2:8" s="1" customFormat="1" ht="15.75" x14ac:dyDescent="0.25">
      <c r="B35" s="5"/>
      <c r="C35" s="5"/>
      <c r="D35" s="10">
        <v>30</v>
      </c>
      <c r="E35" s="26">
        <f>SUM(E5:E34)/30</f>
        <v>146.93333333333334</v>
      </c>
      <c r="F35" s="16">
        <f>SUM(F5:F34)</f>
        <v>7518</v>
      </c>
      <c r="G35" s="16">
        <f>SUM(G5:G34)</f>
        <v>4045</v>
      </c>
      <c r="H35" s="13">
        <f>G35/F35</f>
        <v>0.53804203245544024</v>
      </c>
    </row>
    <row r="36" spans="2:8" x14ac:dyDescent="0.25">
      <c r="B36" s="4"/>
      <c r="C36" s="4"/>
      <c r="D36" s="8"/>
      <c r="E36" s="8"/>
      <c r="F36" s="8"/>
      <c r="G36" s="8"/>
      <c r="H36" s="8"/>
    </row>
    <row r="37" spans="2:8" x14ac:dyDescent="0.25">
      <c r="B37" s="4"/>
      <c r="C37" s="4"/>
      <c r="D37" s="8"/>
      <c r="E37" s="8"/>
      <c r="F37" s="8"/>
      <c r="G37" s="8"/>
      <c r="H37" s="8"/>
    </row>
    <row r="38" spans="2:8" x14ac:dyDescent="0.25">
      <c r="B38" s="4"/>
      <c r="C38" s="4"/>
      <c r="D38" s="8"/>
      <c r="E38" s="8"/>
      <c r="F38" s="8"/>
      <c r="G38" s="8"/>
      <c r="H38" s="8"/>
    </row>
    <row r="39" spans="2:8" x14ac:dyDescent="0.25">
      <c r="B39" s="4"/>
      <c r="C39" s="4"/>
      <c r="D39" s="8"/>
      <c r="E39" s="8"/>
      <c r="F39" s="8"/>
      <c r="G39" s="8"/>
      <c r="H39" s="11"/>
    </row>
    <row r="40" spans="2:8" x14ac:dyDescent="0.25">
      <c r="B40" s="4"/>
      <c r="C40" s="4"/>
      <c r="D40" s="8"/>
      <c r="E40" s="8"/>
      <c r="F40" s="8"/>
      <c r="G40" s="8"/>
      <c r="H40" s="8"/>
    </row>
    <row r="41" spans="2:8" x14ac:dyDescent="0.25">
      <c r="B41" s="4"/>
      <c r="C41" s="4"/>
      <c r="D41" s="8"/>
      <c r="E41" s="8"/>
      <c r="F41" s="8"/>
      <c r="G41" s="8"/>
      <c r="H41" s="8"/>
    </row>
    <row r="42" spans="2:8" x14ac:dyDescent="0.25">
      <c r="B42" s="4"/>
      <c r="C42" s="4"/>
      <c r="D42" s="8"/>
      <c r="E42" s="8"/>
      <c r="F42" s="8"/>
      <c r="G42" s="8"/>
      <c r="H42" s="8"/>
    </row>
    <row r="43" spans="2:8" x14ac:dyDescent="0.25">
      <c r="B43" s="4"/>
      <c r="C43" s="4"/>
      <c r="D43" s="8"/>
      <c r="E43" s="8"/>
      <c r="F43" s="8"/>
      <c r="G43" s="8"/>
      <c r="H43" s="8"/>
    </row>
    <row r="44" spans="2:8" x14ac:dyDescent="0.25">
      <c r="B44" s="4"/>
      <c r="C44" s="4"/>
      <c r="D44" s="8"/>
      <c r="E44" s="8"/>
      <c r="F44" s="8"/>
      <c r="G44" s="8"/>
      <c r="H44" s="8"/>
    </row>
    <row r="45" spans="2:8" x14ac:dyDescent="0.25">
      <c r="B45" s="4"/>
      <c r="C45" s="4"/>
      <c r="D45" s="8"/>
      <c r="E45" s="8"/>
      <c r="F45" s="8"/>
      <c r="G45" s="8"/>
      <c r="H45" s="8"/>
    </row>
    <row r="46" spans="2:8" x14ac:dyDescent="0.25">
      <c r="B46" s="4"/>
      <c r="C46" s="4"/>
      <c r="D46" s="8"/>
      <c r="E46" s="8"/>
      <c r="F46" s="8"/>
      <c r="G46" s="8"/>
      <c r="H46" s="8"/>
    </row>
    <row r="47" spans="2:8" x14ac:dyDescent="0.25">
      <c r="B47" s="4"/>
      <c r="C47" s="4"/>
      <c r="D47" s="8"/>
      <c r="E47" s="8"/>
      <c r="F47" s="8"/>
      <c r="G47" s="8"/>
      <c r="H47" s="8"/>
    </row>
    <row r="48" spans="2:8" x14ac:dyDescent="0.25">
      <c r="B48" s="4"/>
      <c r="C48" s="4"/>
      <c r="D48" s="8"/>
      <c r="E48" s="8"/>
      <c r="F48" s="8"/>
      <c r="G48" s="8"/>
      <c r="H48" s="8"/>
    </row>
    <row r="49" spans="2:8" x14ac:dyDescent="0.25">
      <c r="B49" s="4"/>
      <c r="C49" s="4"/>
      <c r="D49" s="8"/>
      <c r="E49" s="8"/>
      <c r="F49" s="8"/>
      <c r="G49" s="8"/>
      <c r="H49" s="8"/>
    </row>
    <row r="50" spans="2:8" x14ac:dyDescent="0.25">
      <c r="B50" s="4"/>
      <c r="C50" s="4"/>
      <c r="D50" s="8"/>
      <c r="E50" s="8"/>
      <c r="F50" s="8"/>
      <c r="G50" s="8"/>
      <c r="H50" s="8"/>
    </row>
    <row r="51" spans="2:8" x14ac:dyDescent="0.25">
      <c r="B51" s="4"/>
      <c r="C51" s="4"/>
      <c r="D51" s="8"/>
      <c r="E51" s="8"/>
      <c r="F51" s="8"/>
      <c r="G51" s="8"/>
      <c r="H51" s="8"/>
    </row>
    <row r="52" spans="2:8" x14ac:dyDescent="0.25">
      <c r="B52" s="4"/>
      <c r="C52" s="4"/>
      <c r="D52" s="8"/>
      <c r="E52" s="8"/>
      <c r="F52" s="8"/>
      <c r="G52" s="8"/>
      <c r="H52" s="8"/>
    </row>
    <row r="53" spans="2:8" x14ac:dyDescent="0.25">
      <c r="B53" s="4"/>
      <c r="C53" s="4"/>
      <c r="D53" s="8"/>
      <c r="E53" s="8"/>
      <c r="F53" s="8"/>
      <c r="G53" s="8"/>
      <c r="H53" s="8"/>
    </row>
    <row r="54" spans="2:8" x14ac:dyDescent="0.25">
      <c r="B54" s="4"/>
      <c r="C54" s="4"/>
      <c r="D54" s="8"/>
      <c r="E54" s="8"/>
      <c r="F54" s="8"/>
      <c r="G54" s="8"/>
      <c r="H54" s="8"/>
    </row>
    <row r="55" spans="2:8" x14ac:dyDescent="0.25">
      <c r="B55" s="4"/>
      <c r="C55" s="4"/>
      <c r="D55" s="8"/>
      <c r="E55" s="8"/>
      <c r="F55" s="8"/>
      <c r="G55" s="8"/>
      <c r="H55" s="8"/>
    </row>
    <row r="56" spans="2:8" x14ac:dyDescent="0.25">
      <c r="B56" s="4"/>
      <c r="C56" s="4"/>
      <c r="D56" s="8"/>
      <c r="E56" s="8"/>
      <c r="F56" s="8"/>
      <c r="G56" s="8"/>
      <c r="H56" s="8"/>
    </row>
    <row r="57" spans="2:8" x14ac:dyDescent="0.25">
      <c r="B57" s="4"/>
      <c r="C57" s="4"/>
      <c r="D57" s="8"/>
      <c r="E57" s="8"/>
      <c r="F57" s="8"/>
      <c r="G57" s="8"/>
      <c r="H57" s="8"/>
    </row>
    <row r="58" spans="2:8" x14ac:dyDescent="0.25">
      <c r="B58" s="4"/>
      <c r="C58" s="4"/>
      <c r="D58" s="8"/>
      <c r="E58" s="8"/>
      <c r="F58" s="8"/>
      <c r="G58" s="8"/>
      <c r="H58" s="8"/>
    </row>
  </sheetData>
  <pageMargins left="0.7" right="0.7" top="0.75" bottom="0.75" header="0.3" footer="0.3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I58"/>
  <sheetViews>
    <sheetView topLeftCell="A31" zoomScaleNormal="100" workbookViewId="0">
      <selection activeCell="L49" sqref="L49"/>
    </sheetView>
  </sheetViews>
  <sheetFormatPr defaultRowHeight="15" x14ac:dyDescent="0.25"/>
  <cols>
    <col min="2" max="2" width="9.28515625" customWidth="1"/>
    <col min="3" max="3" width="30.85546875" customWidth="1"/>
    <col min="4" max="5" width="13.140625" style="7" customWidth="1"/>
    <col min="6" max="8" width="9.7109375" style="7" customWidth="1"/>
    <col min="9" max="9" width="10.7109375" customWidth="1"/>
  </cols>
  <sheetData>
    <row r="2" spans="2:9" ht="21" x14ac:dyDescent="0.35">
      <c r="B2" s="27" t="s">
        <v>27</v>
      </c>
      <c r="C2" s="1"/>
      <c r="D2" s="6"/>
      <c r="E2" s="6"/>
      <c r="F2" s="17"/>
    </row>
    <row r="3" spans="2:9" x14ac:dyDescent="0.25">
      <c r="B3" s="2"/>
      <c r="C3" s="2"/>
    </row>
    <row r="4" spans="2:9" s="2" customFormat="1" ht="31.5" x14ac:dyDescent="0.25">
      <c r="B4" s="6">
        <v>1903</v>
      </c>
      <c r="C4" s="29" t="s">
        <v>30</v>
      </c>
      <c r="D4" s="30" t="s">
        <v>29</v>
      </c>
      <c r="E4" s="30" t="s">
        <v>28</v>
      </c>
      <c r="F4" s="31" t="s">
        <v>0</v>
      </c>
      <c r="G4" s="31" t="s">
        <v>1</v>
      </c>
      <c r="H4" s="31" t="s">
        <v>26</v>
      </c>
    </row>
    <row r="5" spans="2:9" x14ac:dyDescent="0.25">
      <c r="B5" s="4"/>
      <c r="C5" s="4" t="s">
        <v>2</v>
      </c>
      <c r="D5" s="8">
        <v>1</v>
      </c>
      <c r="E5" s="14">
        <v>243</v>
      </c>
      <c r="F5" s="14">
        <v>761</v>
      </c>
      <c r="G5" s="14">
        <v>467</v>
      </c>
      <c r="H5" s="12">
        <f>G5/F5</f>
        <v>0.61366622864651776</v>
      </c>
    </row>
    <row r="6" spans="2:9" x14ac:dyDescent="0.25">
      <c r="B6" s="4"/>
      <c r="C6" s="4" t="s">
        <v>17</v>
      </c>
      <c r="D6" s="8">
        <v>1</v>
      </c>
      <c r="E6" s="14">
        <v>266</v>
      </c>
    </row>
    <row r="7" spans="2:9" x14ac:dyDescent="0.25">
      <c r="B7" s="4"/>
      <c r="C7" s="4"/>
      <c r="D7" s="8">
        <v>2</v>
      </c>
      <c r="E7" s="14">
        <v>231</v>
      </c>
      <c r="F7" s="14">
        <v>555</v>
      </c>
      <c r="G7" s="14">
        <v>321</v>
      </c>
      <c r="H7" s="12">
        <f>G7/F7</f>
        <v>0.57837837837837835</v>
      </c>
    </row>
    <row r="8" spans="2:9" x14ac:dyDescent="0.25">
      <c r="B8" s="4"/>
      <c r="C8" s="4" t="s">
        <v>3</v>
      </c>
      <c r="D8" s="8">
        <v>1</v>
      </c>
      <c r="E8" s="8">
        <v>209</v>
      </c>
    </row>
    <row r="9" spans="2:9" x14ac:dyDescent="0.25">
      <c r="B9" s="4"/>
      <c r="C9" s="4"/>
      <c r="D9" s="8">
        <v>2</v>
      </c>
      <c r="E9" s="8">
        <v>179</v>
      </c>
      <c r="F9" s="8">
        <v>635</v>
      </c>
      <c r="G9" s="8">
        <v>357</v>
      </c>
      <c r="H9" s="9">
        <f>G9/F9</f>
        <v>0.5622047244094488</v>
      </c>
    </row>
    <row r="10" spans="2:9" x14ac:dyDescent="0.25">
      <c r="B10" s="4"/>
      <c r="C10" s="4" t="s">
        <v>4</v>
      </c>
      <c r="D10" s="8">
        <v>1</v>
      </c>
      <c r="E10" s="8">
        <v>240</v>
      </c>
    </row>
    <row r="11" spans="2:9" x14ac:dyDescent="0.25">
      <c r="B11" s="4"/>
      <c r="C11" s="4"/>
      <c r="D11" s="8">
        <v>2</v>
      </c>
      <c r="E11" s="8">
        <v>228</v>
      </c>
      <c r="F11" s="14">
        <v>504</v>
      </c>
      <c r="G11" s="8">
        <v>410</v>
      </c>
      <c r="H11" s="12">
        <f>G11/F11</f>
        <v>0.81349206349206349</v>
      </c>
    </row>
    <row r="12" spans="2:9" x14ac:dyDescent="0.25">
      <c r="B12" s="4"/>
      <c r="C12" s="4" t="s">
        <v>5</v>
      </c>
      <c r="D12" s="8">
        <v>1</v>
      </c>
      <c r="E12" s="8">
        <v>34</v>
      </c>
      <c r="F12" s="8">
        <v>56</v>
      </c>
      <c r="G12" s="8">
        <v>34</v>
      </c>
      <c r="H12" s="9">
        <f t="shared" ref="H12:H34" si="0">G12/F12</f>
        <v>0.6071428571428571</v>
      </c>
    </row>
    <row r="13" spans="2:9" x14ac:dyDescent="0.25">
      <c r="B13" s="4"/>
      <c r="C13" s="4" t="s">
        <v>20</v>
      </c>
      <c r="D13" s="8">
        <v>1</v>
      </c>
      <c r="E13" s="8">
        <v>36</v>
      </c>
      <c r="F13" s="14">
        <v>201</v>
      </c>
      <c r="G13" s="8">
        <v>36</v>
      </c>
      <c r="H13" s="12">
        <f t="shared" si="0"/>
        <v>0.17910447761194029</v>
      </c>
    </row>
    <row r="14" spans="2:9" x14ac:dyDescent="0.25">
      <c r="B14" s="4"/>
      <c r="C14" s="4" t="s">
        <v>21</v>
      </c>
      <c r="D14" s="8">
        <v>1</v>
      </c>
      <c r="E14" s="8">
        <v>58</v>
      </c>
      <c r="F14" s="8">
        <v>126</v>
      </c>
      <c r="G14" s="8">
        <v>97</v>
      </c>
      <c r="H14" s="9">
        <f t="shared" si="0"/>
        <v>0.76984126984126988</v>
      </c>
    </row>
    <row r="15" spans="2:9" x14ac:dyDescent="0.25">
      <c r="B15" s="4"/>
      <c r="C15" s="4" t="s">
        <v>7</v>
      </c>
      <c r="D15" s="8">
        <v>1</v>
      </c>
      <c r="E15" s="8">
        <v>128</v>
      </c>
    </row>
    <row r="16" spans="2:9" x14ac:dyDescent="0.25">
      <c r="B16" s="4"/>
      <c r="C16" s="4"/>
      <c r="D16" s="8">
        <v>2</v>
      </c>
      <c r="E16" s="8">
        <v>120</v>
      </c>
      <c r="F16" s="8">
        <v>400</v>
      </c>
      <c r="G16" s="14">
        <v>226</v>
      </c>
      <c r="H16" s="12">
        <f>G16/F16</f>
        <v>0.56499999999999995</v>
      </c>
      <c r="I16" s="15" t="s">
        <v>32</v>
      </c>
    </row>
    <row r="17" spans="2:8" x14ac:dyDescent="0.25">
      <c r="B17" s="4"/>
      <c r="C17" s="4" t="s">
        <v>8</v>
      </c>
      <c r="D17" s="8">
        <v>1</v>
      </c>
      <c r="E17" s="8">
        <v>182</v>
      </c>
    </row>
    <row r="18" spans="2:8" x14ac:dyDescent="0.25">
      <c r="B18" s="4"/>
      <c r="C18" s="4"/>
      <c r="D18" s="8">
        <v>2</v>
      </c>
      <c r="E18" s="14">
        <v>114</v>
      </c>
      <c r="F18" s="14">
        <v>449</v>
      </c>
      <c r="G18" s="14">
        <v>223</v>
      </c>
      <c r="H18" s="12">
        <f>G18/F18</f>
        <v>0.49665924276169265</v>
      </c>
    </row>
    <row r="19" spans="2:8" x14ac:dyDescent="0.25">
      <c r="B19" s="4"/>
      <c r="C19" s="4" t="s">
        <v>22</v>
      </c>
      <c r="D19" s="8">
        <v>1</v>
      </c>
      <c r="E19" s="8">
        <v>40</v>
      </c>
      <c r="F19" s="14">
        <v>140</v>
      </c>
      <c r="G19" s="8">
        <v>40</v>
      </c>
      <c r="H19" s="12">
        <f t="shared" si="0"/>
        <v>0.2857142857142857</v>
      </c>
    </row>
    <row r="20" spans="2:8" x14ac:dyDescent="0.25">
      <c r="B20" s="4"/>
      <c r="C20" s="4" t="s">
        <v>23</v>
      </c>
      <c r="D20" s="8">
        <v>1</v>
      </c>
      <c r="E20" s="8">
        <v>82</v>
      </c>
      <c r="F20" s="8">
        <v>394</v>
      </c>
      <c r="G20" s="8">
        <v>82</v>
      </c>
      <c r="H20" s="9">
        <f t="shared" si="0"/>
        <v>0.20812182741116753</v>
      </c>
    </row>
    <row r="21" spans="2:8" x14ac:dyDescent="0.25">
      <c r="B21" s="4"/>
      <c r="C21" s="4" t="s">
        <v>10</v>
      </c>
      <c r="D21" s="8">
        <v>1</v>
      </c>
      <c r="E21" s="8">
        <v>363</v>
      </c>
    </row>
    <row r="22" spans="2:8" x14ac:dyDescent="0.25">
      <c r="B22" s="4"/>
      <c r="C22" s="4"/>
      <c r="D22" s="8">
        <v>2</v>
      </c>
      <c r="E22" s="8">
        <v>213</v>
      </c>
      <c r="F22" s="14">
        <v>555</v>
      </c>
      <c r="G22" s="8">
        <v>384</v>
      </c>
      <c r="H22" s="12">
        <f>G22/F22</f>
        <v>0.69189189189189193</v>
      </c>
    </row>
    <row r="23" spans="2:8" x14ac:dyDescent="0.25">
      <c r="B23" s="4"/>
      <c r="C23" s="4" t="s">
        <v>11</v>
      </c>
      <c r="D23" s="8">
        <v>1</v>
      </c>
      <c r="E23" s="8">
        <v>206</v>
      </c>
    </row>
    <row r="24" spans="2:8" x14ac:dyDescent="0.25">
      <c r="B24" s="4"/>
      <c r="C24" s="4"/>
      <c r="D24" s="8">
        <v>2</v>
      </c>
      <c r="E24" s="8">
        <v>157</v>
      </c>
      <c r="F24" s="14">
        <v>461</v>
      </c>
      <c r="G24" s="8">
        <v>213</v>
      </c>
      <c r="H24" s="12">
        <f>G24/F24</f>
        <v>0.46203904555314534</v>
      </c>
    </row>
    <row r="25" spans="2:8" x14ac:dyDescent="0.25">
      <c r="B25" s="4"/>
      <c r="C25" s="4" t="s">
        <v>12</v>
      </c>
      <c r="D25" s="8">
        <v>1</v>
      </c>
      <c r="E25" s="8">
        <v>161</v>
      </c>
    </row>
    <row r="26" spans="2:8" x14ac:dyDescent="0.25">
      <c r="B26" s="4"/>
      <c r="C26" s="4"/>
      <c r="D26" s="8">
        <v>2</v>
      </c>
      <c r="E26" s="8">
        <v>144</v>
      </c>
      <c r="F26" s="14">
        <v>400</v>
      </c>
      <c r="G26" s="8">
        <v>282</v>
      </c>
      <c r="H26" s="12">
        <f>G26/F26</f>
        <v>0.70499999999999996</v>
      </c>
    </row>
    <row r="27" spans="2:8" x14ac:dyDescent="0.25">
      <c r="B27" s="4"/>
      <c r="C27" s="4" t="s">
        <v>13</v>
      </c>
      <c r="D27" s="8">
        <v>1</v>
      </c>
      <c r="E27" s="8">
        <v>29</v>
      </c>
      <c r="F27" s="8">
        <v>165</v>
      </c>
      <c r="G27" s="8">
        <v>49</v>
      </c>
      <c r="H27" s="9">
        <f t="shared" si="0"/>
        <v>0.29696969696969699</v>
      </c>
    </row>
    <row r="28" spans="2:8" x14ac:dyDescent="0.25">
      <c r="B28" s="4"/>
      <c r="C28" s="4" t="s">
        <v>24</v>
      </c>
      <c r="D28" s="8">
        <v>1</v>
      </c>
      <c r="E28" s="8">
        <v>186</v>
      </c>
      <c r="F28" s="8">
        <v>416</v>
      </c>
      <c r="G28" s="8">
        <v>228</v>
      </c>
      <c r="H28" s="9">
        <f t="shared" si="0"/>
        <v>0.54807692307692313</v>
      </c>
    </row>
    <row r="29" spans="2:8" x14ac:dyDescent="0.25">
      <c r="B29" s="4"/>
      <c r="C29" s="4" t="s">
        <v>25</v>
      </c>
      <c r="D29" s="8">
        <v>2</v>
      </c>
      <c r="E29" s="8">
        <v>80</v>
      </c>
      <c r="F29" s="8">
        <v>206</v>
      </c>
      <c r="G29" s="8">
        <v>122</v>
      </c>
      <c r="H29" s="9">
        <f t="shared" si="0"/>
        <v>0.59223300970873782</v>
      </c>
    </row>
    <row r="30" spans="2:8" x14ac:dyDescent="0.25">
      <c r="B30" s="4"/>
      <c r="C30" s="4" t="s">
        <v>15</v>
      </c>
      <c r="D30" s="8">
        <v>1</v>
      </c>
      <c r="E30" s="8">
        <v>36</v>
      </c>
      <c r="F30" s="8">
        <v>299</v>
      </c>
      <c r="G30" s="8">
        <v>36</v>
      </c>
      <c r="H30" s="9">
        <f t="shared" si="0"/>
        <v>0.12040133779264214</v>
      </c>
    </row>
    <row r="31" spans="2:8" x14ac:dyDescent="0.25">
      <c r="B31" s="4"/>
      <c r="C31" s="4" t="s">
        <v>16</v>
      </c>
      <c r="D31" s="8">
        <v>1</v>
      </c>
      <c r="E31" s="8">
        <v>82</v>
      </c>
      <c r="F31" s="8">
        <v>251</v>
      </c>
      <c r="G31" s="8">
        <v>159</v>
      </c>
      <c r="H31" s="9">
        <f t="shared" si="0"/>
        <v>0.63346613545816732</v>
      </c>
    </row>
    <row r="32" spans="2:8" x14ac:dyDescent="0.25">
      <c r="B32" s="4"/>
      <c r="C32" s="4" t="s">
        <v>31</v>
      </c>
      <c r="D32" s="8">
        <v>1</v>
      </c>
      <c r="E32" s="8">
        <v>108</v>
      </c>
      <c r="F32" s="14">
        <v>389</v>
      </c>
      <c r="G32" s="8">
        <v>139</v>
      </c>
      <c r="H32" s="12">
        <f t="shared" si="0"/>
        <v>0.35732647814910024</v>
      </c>
    </row>
    <row r="33" spans="2:9" x14ac:dyDescent="0.25">
      <c r="B33" s="4"/>
      <c r="C33" s="4" t="s">
        <v>18</v>
      </c>
      <c r="D33" s="8">
        <v>1</v>
      </c>
      <c r="E33" s="8">
        <v>48</v>
      </c>
      <c r="F33" s="14">
        <v>206</v>
      </c>
      <c r="G33" s="14">
        <v>109</v>
      </c>
      <c r="H33" s="12">
        <f t="shared" si="0"/>
        <v>0.529126213592233</v>
      </c>
      <c r="I33" s="15" t="s">
        <v>33</v>
      </c>
    </row>
    <row r="34" spans="2:9" ht="15.75" thickBot="1" x14ac:dyDescent="0.3">
      <c r="B34" s="4"/>
      <c r="C34" s="4" t="s">
        <v>19</v>
      </c>
      <c r="D34" s="23">
        <v>1</v>
      </c>
      <c r="E34" s="23">
        <v>99</v>
      </c>
      <c r="F34" s="24">
        <v>293</v>
      </c>
      <c r="G34" s="23">
        <v>159</v>
      </c>
      <c r="H34" s="25">
        <f t="shared" si="0"/>
        <v>0.5426621160409556</v>
      </c>
    </row>
    <row r="35" spans="2:9" s="1" customFormat="1" ht="15.75" x14ac:dyDescent="0.25">
      <c r="B35" s="5"/>
      <c r="C35" s="5"/>
      <c r="D35" s="10">
        <v>30</v>
      </c>
      <c r="E35" s="16">
        <f>SUM(E5:E34)/30</f>
        <v>143.4</v>
      </c>
      <c r="F35" s="16">
        <f>SUM(F5:F34)</f>
        <v>7862</v>
      </c>
      <c r="G35" s="16">
        <f>SUM(G5:G34)</f>
        <v>4173</v>
      </c>
      <c r="H35" s="13">
        <f>G35/F35</f>
        <v>0.53078097176291017</v>
      </c>
    </row>
    <row r="36" spans="2:9" x14ac:dyDescent="0.25">
      <c r="B36" s="4"/>
      <c r="C36" s="4"/>
      <c r="D36" s="8"/>
      <c r="E36" s="8"/>
      <c r="F36" s="8"/>
      <c r="G36" s="8"/>
      <c r="H36" s="8"/>
    </row>
    <row r="37" spans="2:9" x14ac:dyDescent="0.25">
      <c r="B37" s="4"/>
      <c r="C37" s="4"/>
      <c r="D37" s="8"/>
      <c r="E37" s="8"/>
      <c r="F37" s="8"/>
      <c r="G37" s="8"/>
      <c r="H37" s="8"/>
    </row>
    <row r="38" spans="2:9" x14ac:dyDescent="0.25">
      <c r="B38" s="4"/>
      <c r="C38" s="4"/>
      <c r="D38" s="8"/>
      <c r="E38" s="8"/>
      <c r="F38" s="8"/>
      <c r="G38" s="8"/>
      <c r="H38" s="8"/>
    </row>
    <row r="39" spans="2:9" x14ac:dyDescent="0.25">
      <c r="B39" s="4"/>
      <c r="C39" s="4"/>
      <c r="D39" s="8"/>
      <c r="E39" s="8"/>
      <c r="F39" s="8"/>
      <c r="G39" s="8"/>
      <c r="H39" s="11"/>
    </row>
    <row r="40" spans="2:9" x14ac:dyDescent="0.25">
      <c r="B40" s="4"/>
      <c r="C40" s="4"/>
      <c r="D40" s="8"/>
      <c r="E40" s="8"/>
      <c r="F40" s="8"/>
      <c r="G40" s="8"/>
      <c r="H40" s="8"/>
    </row>
    <row r="41" spans="2:9" x14ac:dyDescent="0.25">
      <c r="B41" s="4"/>
      <c r="C41" s="4"/>
      <c r="D41" s="8"/>
      <c r="E41" s="8"/>
      <c r="F41" s="8"/>
      <c r="G41" s="8"/>
      <c r="H41" s="8"/>
    </row>
    <row r="42" spans="2:9" x14ac:dyDescent="0.25">
      <c r="B42" s="4"/>
      <c r="C42" s="4"/>
      <c r="D42" s="8"/>
      <c r="E42" s="8"/>
      <c r="F42" s="8"/>
      <c r="G42" s="8"/>
      <c r="H42" s="8"/>
    </row>
    <row r="43" spans="2:9" x14ac:dyDescent="0.25">
      <c r="B43" s="4"/>
      <c r="C43" s="4"/>
      <c r="D43" s="8"/>
      <c r="E43" s="8"/>
      <c r="F43" s="8"/>
      <c r="G43" s="8"/>
      <c r="H43" s="8"/>
    </row>
    <row r="44" spans="2:9" x14ac:dyDescent="0.25">
      <c r="B44" s="4"/>
      <c r="C44" s="4"/>
      <c r="D44" s="8"/>
      <c r="E44" s="8"/>
      <c r="F44" s="8"/>
      <c r="G44" s="8"/>
      <c r="H44" s="8"/>
    </row>
    <row r="45" spans="2:9" x14ac:dyDescent="0.25">
      <c r="B45" s="4"/>
      <c r="C45" s="4"/>
      <c r="D45" s="8"/>
      <c r="E45" s="8"/>
      <c r="F45" s="8"/>
      <c r="G45" s="8"/>
      <c r="H45" s="8"/>
    </row>
    <row r="46" spans="2:9" x14ac:dyDescent="0.25">
      <c r="B46" s="4"/>
      <c r="C46" s="4"/>
      <c r="D46" s="8"/>
      <c r="E46" s="8"/>
      <c r="F46" s="8"/>
      <c r="G46" s="8"/>
      <c r="H46" s="8"/>
    </row>
    <row r="47" spans="2:9" x14ac:dyDescent="0.25">
      <c r="B47" s="4"/>
      <c r="C47" s="4"/>
      <c r="D47" s="8"/>
      <c r="E47" s="8"/>
      <c r="F47" s="8"/>
      <c r="G47" s="8"/>
      <c r="H47" s="8"/>
    </row>
    <row r="48" spans="2:9" x14ac:dyDescent="0.25">
      <c r="B48" s="4"/>
      <c r="C48" s="4"/>
      <c r="D48" s="8"/>
      <c r="E48" s="8"/>
      <c r="F48" s="8"/>
      <c r="G48" s="8"/>
      <c r="H48" s="8"/>
    </row>
    <row r="49" spans="2:8" x14ac:dyDescent="0.25">
      <c r="B49" s="4"/>
      <c r="C49" s="4"/>
      <c r="D49" s="8"/>
      <c r="E49" s="8"/>
      <c r="F49" s="8"/>
      <c r="G49" s="8"/>
      <c r="H49" s="8"/>
    </row>
    <row r="50" spans="2:8" x14ac:dyDescent="0.25">
      <c r="B50" s="4"/>
      <c r="C50" s="4"/>
      <c r="D50" s="8"/>
      <c r="E50" s="8"/>
      <c r="F50" s="8"/>
      <c r="G50" s="8"/>
      <c r="H50" s="8"/>
    </row>
    <row r="51" spans="2:8" x14ac:dyDescent="0.25">
      <c r="B51" s="4"/>
      <c r="C51" s="4"/>
      <c r="D51" s="8"/>
      <c r="E51" s="8"/>
      <c r="F51" s="8"/>
      <c r="G51" s="8"/>
      <c r="H51" s="8"/>
    </row>
    <row r="52" spans="2:8" x14ac:dyDescent="0.25">
      <c r="B52" s="4"/>
      <c r="C52" s="4"/>
      <c r="D52" s="8"/>
      <c r="E52" s="8"/>
      <c r="F52" s="8"/>
      <c r="G52" s="8"/>
      <c r="H52" s="8"/>
    </row>
    <row r="53" spans="2:8" x14ac:dyDescent="0.25">
      <c r="B53" s="4"/>
      <c r="C53" s="4"/>
      <c r="D53" s="8"/>
      <c r="E53" s="8"/>
      <c r="F53" s="8"/>
      <c r="G53" s="8"/>
      <c r="H53" s="8"/>
    </row>
    <row r="54" spans="2:8" x14ac:dyDescent="0.25">
      <c r="B54" s="4"/>
      <c r="C54" s="4"/>
      <c r="D54" s="8"/>
      <c r="E54" s="8"/>
      <c r="F54" s="8"/>
      <c r="G54" s="8"/>
      <c r="H54" s="8"/>
    </row>
    <row r="55" spans="2:8" x14ac:dyDescent="0.25">
      <c r="B55" s="4"/>
      <c r="C55" s="4"/>
      <c r="D55" s="8"/>
      <c r="E55" s="8"/>
      <c r="F55" s="8"/>
      <c r="G55" s="8"/>
      <c r="H55" s="8"/>
    </row>
    <row r="56" spans="2:8" x14ac:dyDescent="0.25">
      <c r="B56" s="4"/>
      <c r="C56" s="4"/>
      <c r="D56" s="8"/>
      <c r="E56" s="8"/>
      <c r="F56" s="8"/>
      <c r="G56" s="8"/>
      <c r="H56" s="8"/>
    </row>
    <row r="57" spans="2:8" x14ac:dyDescent="0.25">
      <c r="B57" s="4"/>
      <c r="C57" s="4"/>
      <c r="D57" s="8"/>
      <c r="E57" s="8"/>
      <c r="F57" s="8"/>
      <c r="G57" s="8"/>
      <c r="H57" s="8"/>
    </row>
    <row r="58" spans="2:8" x14ac:dyDescent="0.25">
      <c r="B58" s="4"/>
      <c r="C58" s="4"/>
      <c r="D58" s="8"/>
      <c r="E58" s="8"/>
      <c r="F58" s="8"/>
      <c r="G58" s="8"/>
      <c r="H58" s="8"/>
    </row>
  </sheetData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1874-1903</vt:lpstr>
      <vt:lpstr>1874</vt:lpstr>
      <vt:lpstr>1880</vt:lpstr>
      <vt:lpstr>1886</vt:lpstr>
      <vt:lpstr>1892</vt:lpstr>
      <vt:lpstr>1894</vt:lpstr>
      <vt:lpstr>1900</vt:lpstr>
      <vt:lpstr>1902</vt:lpstr>
      <vt:lpstr>1903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Hrafnkell L</dc:creator>
  <cp:lastModifiedBy>Símon Hjalti Sverrisson - THSK</cp:lastModifiedBy>
  <cp:lastPrinted>2026-04-22T14:22:10Z</cp:lastPrinted>
  <dcterms:created xsi:type="dcterms:W3CDTF">2021-02-10T08:58:00Z</dcterms:created>
  <dcterms:modified xsi:type="dcterms:W3CDTF">2026-04-22T14:22:11Z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0478f-11da-4717-908f-ce13ec08de93_Enabled">
    <vt:lpwstr>true</vt:lpwstr>
  </property>
  <property fmtid="{D5CDD505-2E9C-101B-9397-08002B2CF9AE}" pid="3" name="MSIP_Label_dc80478f-11da-4717-908f-ce13ec08de93_SetDate">
    <vt:lpwstr>2026-04-08T14:02:52Z</vt:lpwstr>
  </property>
  <property fmtid="{D5CDD505-2E9C-101B-9397-08002B2CF9AE}" pid="4" name="MSIP_Label_dc80478f-11da-4717-908f-ce13ec08de93_Method">
    <vt:lpwstr>Standard</vt:lpwstr>
  </property>
  <property fmtid="{D5CDD505-2E9C-101B-9397-08002B2CF9AE}" pid="5" name="MSIP_Label_dc80478f-11da-4717-908f-ce13ec08de93_Name">
    <vt:lpwstr>Varin</vt:lpwstr>
  </property>
  <property fmtid="{D5CDD505-2E9C-101B-9397-08002B2CF9AE}" pid="6" name="MSIP_Label_dc80478f-11da-4717-908f-ce13ec08de93_SiteId">
    <vt:lpwstr>764a306d-0a68-45ad-9f07-6f1804447cd4</vt:lpwstr>
  </property>
  <property fmtid="{D5CDD505-2E9C-101B-9397-08002B2CF9AE}" pid="7" name="MSIP_Label_dc80478f-11da-4717-908f-ce13ec08de93_ActionId">
    <vt:lpwstr>89b5dc23-610b-4893-b3ba-8bf1cc889687</vt:lpwstr>
  </property>
  <property fmtid="{D5CDD505-2E9C-101B-9397-08002B2CF9AE}" pid="8" name="MSIP_Label_dc80478f-11da-4717-908f-ce13ec08de93_ContentBits">
    <vt:lpwstr>0</vt:lpwstr>
  </property>
  <property fmtid="{D5CDD505-2E9C-101B-9397-08002B2CF9AE}" pid="9" name="MSIP_Label_dc80478f-11da-4717-908f-ce13ec08de93_Tag">
    <vt:lpwstr>10, 3, 0, 1</vt:lpwstr>
  </property>
</Properties>
</file>